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EAI!$A$1:$H$46</definedName>
  </definedNames>
  <calcPr calcId="14562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E39" i="4" s="1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39" i="4" s="1"/>
  <c r="E16" i="4"/>
  <c r="H16" i="4"/>
</calcChain>
</file>

<file path=xl/sharedStrings.xml><?xml version="1.0" encoding="utf-8"?>
<sst xmlns="http://schemas.openxmlformats.org/spreadsheetml/2006/main" count="103" uniqueCount="55">
  <si>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</si>
  <si>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</si>
  <si>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</si>
  <si>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</si>
  <si>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</si>
  <si>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</si>
  <si>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</si>
  <si>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</si>
  <si>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</si>
  <si>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</si>
  <si>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</si>
  <si>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</si>
  <si>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</si>
  <si>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</si>
  <si>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</si>
  <si>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</si>
  <si>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</si>
  <si>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</si>
  <si>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</si>
  <si>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</si>
  <si>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</si>
  <si>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</si>
  <si>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</si>
  <si>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</si>
  <si>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</si>
  <si>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</si>
  <si>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</si>
  <si>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</si>
  <si>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</si>
  <si>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</si>
  <si>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</si>
  <si>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</si>
  <si>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</si>
  <si>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</si>
  <si>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</si>
  <si>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</si>
  <si>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</si>
  <si>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</si>
  <si>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</si>
  <si>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</si>
  <si>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</si>
  <si>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</si>
  <si>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</si>
  <si>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</si>
  <si>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</si>
  <si>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</si>
  <si>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</si>
  <si>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</si>
  <si>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</si>
  <si>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</si>
  <si>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Comité Municipal de Agua Potable y Alcantarillado de Juventino Rosas
Estado Analítico de Ingresos
Del 1 de Enero al 31 de Diciembre de 2022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</si>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</sst>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7" fontId="2" fillId="0" borderId="0"/>
    <xf numFmtId="166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4" fontId="8" fillId="0" borderId="0" xfId="9" applyNumberFormat="1" applyFont="1" applyAlignment="1" applyProtection="1">
      <alignment horizontal="center" vertical="top"/>
      <protection locked="0"/>
    </xf>
    <xf numFmtId="4" fontId="8" fillId="0" borderId="0" xfId="9" applyNumberFormat="1" applyFont="1" applyAlignment="1" applyProtection="1">
      <alignment horizontal="center" vertical="top" wrapText="1"/>
      <protection locked="0"/>
    </xf>
    <xf numFmtId="0" fontId="8" fillId="0" borderId="0" xfId="9" applyFont="1" applyAlignment="1" applyProtection="1">
      <alignment horizontal="center" vertical="top" wrapText="1"/>
      <protection locked="0"/>
    </xf>
  </cellXfs>
  <cellStyles count="37">
    <cellStyle name="=C:\WINNT\SYSTEM32\COMMAND.COM" xfId="1"/>
    <cellStyle name="Euro" xfId="2"/>
    <cellStyle name="Millares 2" xfId="3"/>
    <cellStyle name="Millares 2 2" xfId="4"/>
    <cellStyle name="Millares 2 2 2" xfId="29"/>
    <cellStyle name="Millares 2 2 3" xfId="19"/>
    <cellStyle name="Millares 2 3" xfId="5"/>
    <cellStyle name="Millares 2 3 2" xfId="30"/>
    <cellStyle name="Millares 2 3 3" xfId="20"/>
    <cellStyle name="Millares 2 4" xfId="27"/>
    <cellStyle name="Millares 2 5" xfId="28"/>
    <cellStyle name="Millares 2 6" xfId="18"/>
    <cellStyle name="Millares 3" xfId="6"/>
    <cellStyle name="Millares 3 2" xfId="31"/>
    <cellStyle name="Millares 3 3" xfId="21"/>
    <cellStyle name="Moneda 2" xfId="7"/>
    <cellStyle name="Moneda 2 2" xfId="32"/>
    <cellStyle name="Moneda 2 3" xfId="22"/>
    <cellStyle name="Normal" xfId="0" builtinId="0"/>
    <cellStyle name="Normal 2" xfId="8"/>
    <cellStyle name="Normal 2 2" xfId="9"/>
    <cellStyle name="Normal 2 3" xfId="33"/>
    <cellStyle name="Normal 2 4" xfId="23"/>
    <cellStyle name="Normal 3" xfId="10"/>
    <cellStyle name="Normal 3 2" xfId="34"/>
    <cellStyle name="Normal 3 3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6"/>
    <cellStyle name="Normal 6 2 3" xfId="26"/>
    <cellStyle name="Normal 6 3" xfId="35"/>
    <cellStyle name="Normal 6 4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showGridLines="0" tabSelected="1" zoomScaleNormal="100" workbookViewId="0">
      <selection activeCell="I15" sqref="I15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1" t="s">
        <v>50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52" t="s">
        <v>22</v>
      </c>
      <c r="D2" s="52"/>
      <c r="E2" s="52"/>
      <c r="F2" s="52"/>
      <c r="G2" s="52"/>
      <c r="H2" s="60" t="s">
        <v>19</v>
      </c>
    </row>
    <row r="3" spans="1:9" s="1" customFormat="1" ht="24.95" customHeight="1" x14ac:dyDescent="0.2">
      <c r="A3" s="56"/>
      <c r="B3" s="57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1"/>
    </row>
    <row r="4" spans="1:9" s="1" customFormat="1" x14ac:dyDescent="0.2">
      <c r="A4" s="58"/>
      <c r="B4" s="59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150773.73000000001</v>
      </c>
      <c r="E9" s="22">
        <f t="shared" si="0"/>
        <v>150773.73000000001</v>
      </c>
      <c r="F9" s="22">
        <v>226217.86</v>
      </c>
      <c r="G9" s="22">
        <v>226217.86</v>
      </c>
      <c r="H9" s="22">
        <f t="shared" si="1"/>
        <v>226217.86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28068944.57</v>
      </c>
      <c r="D11" s="22">
        <v>2563928</v>
      </c>
      <c r="E11" s="22">
        <f t="shared" si="2"/>
        <v>30632872.57</v>
      </c>
      <c r="F11" s="22">
        <v>35262057.670000002</v>
      </c>
      <c r="G11" s="22">
        <v>35262057.670000002</v>
      </c>
      <c r="H11" s="22">
        <f t="shared" si="3"/>
        <v>7193113.1000000015</v>
      </c>
      <c r="I11" s="45" t="s">
        <v>42</v>
      </c>
    </row>
    <row r="12" spans="1:9" ht="22.5" x14ac:dyDescent="0.2">
      <c r="A12" s="40"/>
      <c r="B12" s="43" t="s">
        <v>25</v>
      </c>
      <c r="C12" s="22">
        <v>2000000</v>
      </c>
      <c r="D12" s="22">
        <v>0</v>
      </c>
      <c r="E12" s="22">
        <f t="shared" si="2"/>
        <v>2000000</v>
      </c>
      <c r="F12" s="22">
        <v>1810169</v>
      </c>
      <c r="G12" s="22">
        <v>1810169</v>
      </c>
      <c r="H12" s="22">
        <f t="shared" si="3"/>
        <v>-189831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2099366.63</v>
      </c>
      <c r="E13" s="22">
        <f t="shared" si="2"/>
        <v>2099366.63</v>
      </c>
      <c r="F13" s="22">
        <v>2099366.63</v>
      </c>
      <c r="G13" s="22">
        <v>2099366.63</v>
      </c>
      <c r="H13" s="22">
        <f t="shared" si="3"/>
        <v>2099366.63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4835254.79</v>
      </c>
      <c r="E14" s="22">
        <f t="shared" ref="E14" si="4">C14+D14</f>
        <v>4835254.79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30068944.57</v>
      </c>
      <c r="D16" s="23">
        <f t="shared" ref="D16:H16" si="6">SUM(D5:D14)</f>
        <v>9649323.1499999985</v>
      </c>
      <c r="E16" s="23">
        <f t="shared" si="6"/>
        <v>39718267.719999999</v>
      </c>
      <c r="F16" s="23">
        <f t="shared" si="6"/>
        <v>39397811.160000004</v>
      </c>
      <c r="G16" s="11">
        <f t="shared" si="6"/>
        <v>39397811.160000004</v>
      </c>
      <c r="H16" s="12">
        <f t="shared" si="6"/>
        <v>9328866.5900000017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2" t="s">
        <v>23</v>
      </c>
      <c r="B18" s="63"/>
      <c r="C18" s="52" t="s">
        <v>22</v>
      </c>
      <c r="D18" s="52"/>
      <c r="E18" s="52"/>
      <c r="F18" s="52"/>
      <c r="G18" s="52"/>
      <c r="H18" s="60" t="s">
        <v>19</v>
      </c>
      <c r="I18" s="45" t="s">
        <v>46</v>
      </c>
    </row>
    <row r="19" spans="1:9" ht="22.5" x14ac:dyDescent="0.2">
      <c r="A19" s="64"/>
      <c r="B19" s="65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1"/>
      <c r="I19" s="45" t="s">
        <v>46</v>
      </c>
    </row>
    <row r="20" spans="1:9" x14ac:dyDescent="0.2">
      <c r="A20" s="66"/>
      <c r="B20" s="67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9" t="s">
        <v>48</v>
      </c>
      <c r="B31" s="50"/>
      <c r="C31" s="26">
        <f t="shared" ref="C31:H31" si="14">SUM(C32:C35)</f>
        <v>30068944.57</v>
      </c>
      <c r="D31" s="26">
        <f t="shared" si="14"/>
        <v>4814068.3599999994</v>
      </c>
      <c r="E31" s="26">
        <f t="shared" si="14"/>
        <v>34883012.93</v>
      </c>
      <c r="F31" s="26">
        <f t="shared" si="14"/>
        <v>39397811.160000004</v>
      </c>
      <c r="G31" s="26">
        <f t="shared" si="14"/>
        <v>39397811.160000004</v>
      </c>
      <c r="H31" s="26">
        <f t="shared" si="14"/>
        <v>9328866.5900000017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150773.73000000001</v>
      </c>
      <c r="E33" s="25">
        <f>C33+D33</f>
        <v>150773.73000000001</v>
      </c>
      <c r="F33" s="25">
        <v>226217.86</v>
      </c>
      <c r="G33" s="25">
        <v>226217.86</v>
      </c>
      <c r="H33" s="25">
        <f t="shared" ref="H33:H34" si="15">G33-C33</f>
        <v>226217.86</v>
      </c>
      <c r="I33" s="45" t="s">
        <v>40</v>
      </c>
    </row>
    <row r="34" spans="1:9" x14ac:dyDescent="0.2">
      <c r="A34" s="16"/>
      <c r="B34" s="17" t="s">
        <v>32</v>
      </c>
      <c r="C34" s="25">
        <v>28068944.57</v>
      </c>
      <c r="D34" s="25">
        <v>2563928</v>
      </c>
      <c r="E34" s="25">
        <f>C34+D34</f>
        <v>30632872.57</v>
      </c>
      <c r="F34" s="25">
        <v>35262057.670000002</v>
      </c>
      <c r="G34" s="25">
        <v>35262057.670000002</v>
      </c>
      <c r="H34" s="25">
        <f t="shared" si="15"/>
        <v>7193113.1000000015</v>
      </c>
      <c r="I34" s="45" t="s">
        <v>42</v>
      </c>
    </row>
    <row r="35" spans="1:9" ht="22.5" x14ac:dyDescent="0.2">
      <c r="A35" s="16"/>
      <c r="B35" s="17" t="s">
        <v>26</v>
      </c>
      <c r="C35" s="25">
        <v>2000000</v>
      </c>
      <c r="D35" s="25">
        <v>2099366.63</v>
      </c>
      <c r="E35" s="25">
        <f>C35+D35</f>
        <v>4099366.63</v>
      </c>
      <c r="F35" s="25">
        <v>3909535.63</v>
      </c>
      <c r="G35" s="25">
        <v>3909535.63</v>
      </c>
      <c r="H35" s="25">
        <f t="shared" ref="H35" si="16">G35-C35</f>
        <v>1909535.63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4835254.79</v>
      </c>
      <c r="E37" s="26">
        <f t="shared" si="17"/>
        <v>4835254.79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4835254.79</v>
      </c>
      <c r="E38" s="25">
        <f>C38+D38</f>
        <v>4835254.79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30068944.57</v>
      </c>
      <c r="D39" s="23">
        <f t="shared" ref="D39:H39" si="18">SUM(D37+D31+D21)</f>
        <v>9649323.1499999985</v>
      </c>
      <c r="E39" s="23">
        <f t="shared" si="18"/>
        <v>39718267.719999999</v>
      </c>
      <c r="F39" s="23">
        <f t="shared" si="18"/>
        <v>39397811.160000004</v>
      </c>
      <c r="G39" s="23">
        <f t="shared" si="18"/>
        <v>39397811.160000004</v>
      </c>
      <c r="H39" s="12">
        <f t="shared" si="18"/>
        <v>9328866.5900000017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7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8" t="s">
        <v>36</v>
      </c>
      <c r="C44" s="48"/>
      <c r="D44" s="48"/>
      <c r="E44" s="48"/>
      <c r="F44" s="48"/>
      <c r="G44" s="48"/>
      <c r="H44" s="48"/>
    </row>
    <row r="45" spans="1:9" ht="30.75" customHeight="1" x14ac:dyDescent="0.2">
      <c r="B45" s="46"/>
      <c r="C45" s="46"/>
      <c r="D45" s="46"/>
      <c r="E45" s="46"/>
      <c r="F45" s="46"/>
      <c r="G45" s="46"/>
      <c r="H45" s="46"/>
    </row>
    <row r="48" spans="1:9" x14ac:dyDescent="0.2">
      <c r="B48" s="70" t="s">
        <v>51</v>
      </c>
      <c r="E48" s="68" t="s">
        <v>52</v>
      </c>
      <c r="F48" s="68"/>
    </row>
    <row r="49" spans="2:6" ht="22.5" x14ac:dyDescent="0.2">
      <c r="B49" s="70" t="s">
        <v>53</v>
      </c>
      <c r="E49" s="69" t="s">
        <v>54</v>
      </c>
      <c r="F49" s="69"/>
    </row>
  </sheetData>
  <sheetProtection formatCells="0" formatColumns="0" formatRows="0" insertRows="0" autoFilter="0"/>
  <mergeCells count="11">
    <mergeCell ref="E49:F49"/>
    <mergeCell ref="E48:F48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2023-01-23T21:31:58Z</cp:lastPrinted>
  <dcterms:created xsi:type="dcterms:W3CDTF">2012-12-11T20:48:19Z</dcterms:created>
  <dcterms:modified xsi:type="dcterms:W3CDTF">2023-01-23T21:32:10Z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