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ESF!$A$1:$F$62</definedName>
  </definedNames>
  <calcPr calcId="145621"/>
  <fileRecoveryPr autoRecover="0"/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<sst xmlns="http://schemas.openxmlformats.org/spreadsheetml/2006/main" count="66" uniqueCount="65">
  <si>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</si>
  <si>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</si>
  <si>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</si>
  <si>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</si>
  <si>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</si>
  <si>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</si>
  <si>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</si>
  <si>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</si>
  <si>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</si>
  <si>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</si>
  <si>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</si>
  <si>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</si>
  <si>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</si>
  <si>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</si>
  <si>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</si>
  <si>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</si>
  <si>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</si>
  <si>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</si>
  <si>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</si>
  <si>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</si>
  <si>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</si>
  <si>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</si>
  <si>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</si>
  <si>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</si>
  <si>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</si>
  <si>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</si>
  <si>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</si>
  <si>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</si>
  <si>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</si>
  <si>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</si>
  <si>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</si>
  <si>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</si>
  <si>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</si>
  <si>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</si>
  <si>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</si>
  <si>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</si>
  <si>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</si>
  <si>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</si>
  <si>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</si>
  <si>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</si>
  <si>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</si>
  <si>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</si>
  <si>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</si>
  <si>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</si>
  <si>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</si>
  <si>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</si>
  <si>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</si>
  <si>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</si>
  <si>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</si>
  <si>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</si>
  <si>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</si>
  <si>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</si>
  <si>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</si>
  <si>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</si>
  <si>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</si>
  <si>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</si>
  <si>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</si>
  <si>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</si>
  <si>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</si>
  <si>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</si>
  <si>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Comité Municipal de Agua Potable y Alcantarillado de Juventino Rosas
Estado de Situación Financiera
Al 31 de Diciembre de 2023
(Cifras en Pesos)</t>
  </si>
  <si>
    <t>___________________________________________</t>
  </si>
  <si>
    <t>_________________________________________________</t>
  </si>
  <si>
    <t>Director General
Ing. David Hernandez Vera</t>
  </si>
  <si>
    <t>Encargada del Área Contable
C.P.Maria de la Luz Alvarez Noria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</si>
</sst>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8">
    <xf numFmtId="0" fontId="0" fillId="0" borderId="0"/>
    <xf numFmtId="166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5" fillId="0" borderId="0" xfId="8" applyFont="1" applyAlignment="1" applyProtection="1">
      <alignment vertical="top" wrapText="1"/>
      <protection locked="0"/>
    </xf>
    <xf numFmtId="0" fontId="5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/>
      <protection locked="0"/>
    </xf>
    <xf numFmtId="4" fontId="5" fillId="0" borderId="0" xfId="8" applyNumberFormat="1" applyFont="1" applyAlignment="1" applyProtection="1">
      <alignment vertical="top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  <xf numFmtId="0" fontId="4" fillId="0" borderId="4" xfId="8" applyFont="1" applyFill="1" applyBorder="1" applyAlignment="1" applyProtection="1">
      <alignment horizontal="left" vertical="top" wrapText="1" indent="1"/>
      <protection locked="0"/>
    </xf>
    <xf numFmtId="0" fontId="5" fillId="0" borderId="4" xfId="16" applyNumberFormat="1" applyFont="1" applyFill="1" applyBorder="1" applyAlignment="1" applyProtection="1">
      <alignment horizontal="center" vertical="top" wrapText="1"/>
      <protection locked="0"/>
    </xf>
    <xf numFmtId="0" fontId="4" fillId="0" borderId="4" xfId="8" applyFont="1" applyFill="1" applyBorder="1" applyAlignment="1" applyProtection="1">
      <alignment horizontal="left" vertical="top" wrapText="1" indent="2"/>
      <protection locked="0"/>
    </xf>
    <xf numFmtId="0" fontId="5" fillId="0" borderId="4" xfId="8" applyFont="1" applyFill="1" applyBorder="1" applyAlignment="1" applyProtection="1">
      <alignment horizontal="left" vertical="top" wrapText="1" indent="3"/>
      <protection locked="0"/>
    </xf>
    <xf numFmtId="0" fontId="5" fillId="0" borderId="4" xfId="8" applyFont="1" applyFill="1" applyBorder="1" applyAlignment="1" applyProtection="1">
      <alignment horizontal="left" vertical="top" wrapText="1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8" fillId="0" borderId="4" xfId="8" applyFont="1" applyFill="1" applyBorder="1" applyAlignment="1" applyProtection="1">
      <alignment horizontal="left" vertical="top" wrapText="1" indent="2"/>
      <protection locked="0"/>
    </xf>
    <xf numFmtId="0" fontId="5" fillId="0" borderId="4" xfId="8" applyFont="1" applyBorder="1" applyAlignment="1" applyProtection="1">
      <alignment vertical="top" wrapText="1"/>
      <protection locked="0"/>
    </xf>
    <xf numFmtId="0" fontId="5" fillId="0" borderId="4" xfId="8" applyNumberFormat="1" applyFont="1" applyBorder="1" applyAlignment="1" applyProtection="1">
      <alignment horizontal="center" vertical="top" wrapText="1"/>
      <protection locked="0"/>
    </xf>
    <xf numFmtId="0" fontId="5" fillId="0" borderId="4" xfId="8" applyNumberFormat="1" applyFont="1" applyBorder="1" applyAlignment="1" applyProtection="1">
      <alignment horizontal="center" vertical="top"/>
      <protection locked="0"/>
    </xf>
    <xf numFmtId="0" fontId="5" fillId="0" borderId="4" xfId="8" applyFont="1" applyFill="1" applyBorder="1" applyAlignment="1" applyProtection="1">
      <alignment vertical="top" wrapText="1"/>
      <protection locked="0"/>
    </xf>
    <xf numFmtId="0" fontId="5" fillId="0" borderId="4" xfId="8" applyNumberFormat="1" applyFont="1" applyFill="1" applyBorder="1" applyAlignment="1" applyProtection="1">
      <alignment horizontal="center" vertical="top" wrapText="1"/>
      <protection locked="0"/>
    </xf>
    <xf numFmtId="4" fontId="5" fillId="0" borderId="4" xfId="8" applyNumberFormat="1" applyFont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indent="1"/>
      <protection locked="0"/>
    </xf>
    <xf numFmtId="3" fontId="5" fillId="0" borderId="4" xfId="16" applyNumberFormat="1" applyFont="1" applyFill="1" applyBorder="1" applyAlignment="1" applyProtection="1">
      <alignment horizontal="right" vertical="top" wrapText="1"/>
      <protection locked="0"/>
    </xf>
    <xf numFmtId="3" fontId="5" fillId="0" borderId="4" xfId="16" applyNumberFormat="1" applyFont="1" applyFill="1" applyBorder="1" applyAlignment="1" applyProtection="1">
      <alignment horizontal="center" vertical="top" wrapTex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5" fillId="0" borderId="4" xfId="8" applyNumberFormat="1" applyFont="1" applyFill="1" applyBorder="1" applyAlignment="1" applyProtection="1">
      <alignment horizontal="right" vertical="top"/>
      <protection locked="0"/>
    </xf>
    <xf numFmtId="3" fontId="5" fillId="0" borderId="4" xfId="16" applyNumberFormat="1" applyFont="1" applyFill="1" applyBorder="1" applyAlignment="1" applyProtection="1">
      <alignment horizontal="center" vertical="top"/>
      <protection locked="0"/>
    </xf>
    <xf numFmtId="3" fontId="5" fillId="0" borderId="4" xfId="8" applyNumberFormat="1" applyFont="1" applyFill="1" applyBorder="1" applyAlignment="1" applyProtection="1">
      <alignment horizontal="center" vertical="top"/>
      <protection locked="0"/>
    </xf>
    <xf numFmtId="3" fontId="4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4" fontId="5" fillId="0" borderId="0" xfId="8" applyNumberFormat="1" applyFont="1" applyAlignment="1" applyProtection="1">
      <alignment horizontal="center" vertical="top"/>
      <protection locked="0"/>
    </xf>
    <xf numFmtId="4" fontId="5" fillId="0" borderId="0" xfId="8" applyNumberFormat="1" applyFont="1" applyAlignment="1" applyProtection="1">
      <alignment horizontal="center" vertical="top" wrapText="1"/>
      <protection locked="0"/>
    </xf>
    <xf numFmtId="0" fontId="5" fillId="0" borderId="0" xfId="8" applyFont="1" applyAlignment="1" applyProtection="1">
      <alignment horizontal="center" vertical="top" wrapText="1"/>
      <protection locked="0"/>
    </xf>
  </cellXfs>
  <cellStyles count="58">
    <cellStyle name="Euro" xfId="1"/>
    <cellStyle name="Millares 2" xfId="2"/>
    <cellStyle name="Millares 2 2" xfId="3"/>
    <cellStyle name="Millares 2 2 2" xfId="39"/>
    <cellStyle name="Millares 2 2 3" xfId="28"/>
    <cellStyle name="Millares 2 2 4" xfId="18"/>
    <cellStyle name="Millares 2 2_ACT" xfId="38"/>
    <cellStyle name="Millares 2 3" xfId="4"/>
    <cellStyle name="Millares 2 3 2" xfId="41"/>
    <cellStyle name="Millares 2 3 3" xfId="29"/>
    <cellStyle name="Millares 2 3 4" xfId="19"/>
    <cellStyle name="Millares 2 3_ACT" xfId="40"/>
    <cellStyle name="Millares 2 4" xfId="16"/>
    <cellStyle name="Millares 2 4 2" xfId="57"/>
    <cellStyle name="Millares 2 4 3" xfId="36"/>
    <cellStyle name="Millares 2 4 4" xfId="26"/>
    <cellStyle name="Millares 2 4_ACT" xfId="42"/>
    <cellStyle name="Millares 2 5" xfId="43"/>
    <cellStyle name="Millares 2 6" xfId="56"/>
    <cellStyle name="Millares 2 7" xfId="27"/>
    <cellStyle name="Millares 2 8" xfId="17"/>
    <cellStyle name="Millares 2_ACT" xfId="37"/>
    <cellStyle name="Millares 3" xfId="5"/>
    <cellStyle name="Millares 3 2" xfId="45"/>
    <cellStyle name="Millares 3 3" xfId="30"/>
    <cellStyle name="Millares 3 4" xfId="20"/>
    <cellStyle name="Millares 3_ACT" xfId="44"/>
    <cellStyle name="Moneda 2" xfId="6"/>
    <cellStyle name="Moneda 2 2" xfId="47"/>
    <cellStyle name="Moneda 2 3" xfId="31"/>
    <cellStyle name="Moneda 2 4" xfId="21"/>
    <cellStyle name="Moneda 2_ACT" xfId="46"/>
    <cellStyle name="Normal" xfId="0" builtinId="0"/>
    <cellStyle name="Normal 2" xfId="7"/>
    <cellStyle name="Normal 2 2" xfId="8"/>
    <cellStyle name="Normal 2 3" xfId="49"/>
    <cellStyle name="Normal 2 4" xfId="32"/>
    <cellStyle name="Normal 2 5" xfId="22"/>
    <cellStyle name="Normal 2_ACT" xfId="48"/>
    <cellStyle name="Normal 3" xfId="9"/>
    <cellStyle name="Normal 3 2" xfId="51"/>
    <cellStyle name="Normal 3 3" xfId="33"/>
    <cellStyle name="Normal 3 4" xfId="23"/>
    <cellStyle name="Normal 3_ACT" xfId="50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54"/>
    <cellStyle name="Normal 6 2 3" xfId="35"/>
    <cellStyle name="Normal 6 2 4" xfId="25"/>
    <cellStyle name="Normal 6 2_ACT" xfId="53"/>
    <cellStyle name="Normal 6 3" xfId="55"/>
    <cellStyle name="Normal 6 4" xfId="34"/>
    <cellStyle name="Normal 6 5" xfId="24"/>
    <cellStyle name="Normal 6_ACT" xfId="52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tabSelected="1" topLeftCell="A11" zoomScaleNormal="100" zoomScaleSheetLayoutView="100" workbookViewId="0">
      <selection sqref="A1:F57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8" t="s">
        <v>60</v>
      </c>
      <c r="B1" s="29"/>
      <c r="C1" s="29"/>
      <c r="D1" s="29"/>
      <c r="E1" s="29"/>
      <c r="F1" s="30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0">
        <v>930495.29</v>
      </c>
      <c r="C5" s="20">
        <v>4851159.1100000003</v>
      </c>
      <c r="D5" s="9" t="s">
        <v>36</v>
      </c>
      <c r="E5" s="20">
        <v>5184665.68</v>
      </c>
      <c r="F5" s="23">
        <v>5189064.3099999996</v>
      </c>
    </row>
    <row r="6" spans="1:6" x14ac:dyDescent="0.2">
      <c r="A6" s="9" t="s">
        <v>23</v>
      </c>
      <c r="B6" s="20">
        <v>25362897.649999999</v>
      </c>
      <c r="C6" s="20">
        <v>23067855</v>
      </c>
      <c r="D6" s="9" t="s">
        <v>37</v>
      </c>
      <c r="E6" s="20">
        <v>0</v>
      </c>
      <c r="F6" s="23">
        <v>0</v>
      </c>
    </row>
    <row r="7" spans="1:6" x14ac:dyDescent="0.2">
      <c r="A7" s="9" t="s">
        <v>24</v>
      </c>
      <c r="B7" s="20">
        <v>535284.46</v>
      </c>
      <c r="C7" s="20">
        <v>535284.46</v>
      </c>
      <c r="D7" s="9" t="s">
        <v>6</v>
      </c>
      <c r="E7" s="20">
        <v>0</v>
      </c>
      <c r="F7" s="23">
        <v>0</v>
      </c>
    </row>
    <row r="8" spans="1:6" x14ac:dyDescent="0.2">
      <c r="A8" s="9" t="s">
        <v>25</v>
      </c>
      <c r="B8" s="20">
        <v>0</v>
      </c>
      <c r="C8" s="20">
        <v>0</v>
      </c>
      <c r="D8" s="9" t="s">
        <v>7</v>
      </c>
      <c r="E8" s="20">
        <v>0</v>
      </c>
      <c r="F8" s="23">
        <v>0</v>
      </c>
    </row>
    <row r="9" spans="1:6" x14ac:dyDescent="0.2">
      <c r="A9" s="9" t="s">
        <v>26</v>
      </c>
      <c r="B9" s="20">
        <v>0</v>
      </c>
      <c r="C9" s="20">
        <v>0</v>
      </c>
      <c r="D9" s="9" t="s">
        <v>38</v>
      </c>
      <c r="E9" s="20">
        <v>0</v>
      </c>
      <c r="F9" s="23">
        <v>0</v>
      </c>
    </row>
    <row r="10" spans="1:6" ht="22.5" x14ac:dyDescent="0.2">
      <c r="A10" s="9" t="s">
        <v>27</v>
      </c>
      <c r="B10" s="20">
        <v>0</v>
      </c>
      <c r="C10" s="20">
        <v>0</v>
      </c>
      <c r="D10" s="9" t="s">
        <v>39</v>
      </c>
      <c r="E10" s="20">
        <v>0</v>
      </c>
      <c r="F10" s="23">
        <v>0</v>
      </c>
    </row>
    <row r="11" spans="1:6" x14ac:dyDescent="0.2">
      <c r="A11" s="9" t="s">
        <v>17</v>
      </c>
      <c r="B11" s="20">
        <v>0</v>
      </c>
      <c r="C11" s="20">
        <v>0</v>
      </c>
      <c r="D11" s="9" t="s">
        <v>8</v>
      </c>
      <c r="E11" s="20">
        <v>0</v>
      </c>
      <c r="F11" s="23">
        <v>0</v>
      </c>
    </row>
    <row r="12" spans="1:6" x14ac:dyDescent="0.2">
      <c r="A12" s="10"/>
      <c r="B12" s="21"/>
      <c r="C12" s="21"/>
      <c r="D12" s="9" t="s">
        <v>40</v>
      </c>
      <c r="E12" s="20">
        <v>0</v>
      </c>
      <c r="F12" s="23">
        <v>0</v>
      </c>
    </row>
    <row r="13" spans="1:6" x14ac:dyDescent="0.2">
      <c r="A13" s="8" t="s">
        <v>52</v>
      </c>
      <c r="B13" s="22">
        <f>SUM(B5:B11)</f>
        <v>26828677.399999999</v>
      </c>
      <c r="C13" s="22">
        <f>SUM(C5:C11)</f>
        <v>28454298.57</v>
      </c>
      <c r="D13" s="10"/>
      <c r="E13" s="24"/>
      <c r="F13" s="25"/>
    </row>
    <row r="14" spans="1:6" x14ac:dyDescent="0.2">
      <c r="A14" s="11"/>
      <c r="B14" s="21"/>
      <c r="C14" s="21"/>
      <c r="D14" s="8" t="s">
        <v>53</v>
      </c>
      <c r="E14" s="26">
        <f>SUM(E5:E12)</f>
        <v>5184665.68</v>
      </c>
      <c r="F14" s="27">
        <f>SUM(F5:F12)</f>
        <v>5189064.3099999996</v>
      </c>
    </row>
    <row r="15" spans="1:6" x14ac:dyDescent="0.2">
      <c r="A15" s="8" t="s">
        <v>19</v>
      </c>
      <c r="B15" s="21"/>
      <c r="C15" s="21"/>
      <c r="D15" s="11"/>
      <c r="E15" s="21"/>
      <c r="F15" s="25"/>
    </row>
    <row r="16" spans="1:6" x14ac:dyDescent="0.2">
      <c r="A16" s="9" t="s">
        <v>28</v>
      </c>
      <c r="B16" s="20">
        <v>0</v>
      </c>
      <c r="C16" s="20">
        <v>0</v>
      </c>
      <c r="D16" s="8" t="s">
        <v>21</v>
      </c>
      <c r="E16" s="21"/>
      <c r="F16" s="21"/>
    </row>
    <row r="17" spans="1:6" x14ac:dyDescent="0.2">
      <c r="A17" s="9" t="s">
        <v>29</v>
      </c>
      <c r="B17" s="20">
        <v>231629</v>
      </c>
      <c r="C17" s="20">
        <v>231629</v>
      </c>
      <c r="D17" s="9" t="s">
        <v>9</v>
      </c>
      <c r="E17" s="20">
        <v>0</v>
      </c>
      <c r="F17" s="23">
        <v>0</v>
      </c>
    </row>
    <row r="18" spans="1:6" x14ac:dyDescent="0.2">
      <c r="A18" s="9" t="s">
        <v>30</v>
      </c>
      <c r="B18" s="20">
        <v>30282831.859999999</v>
      </c>
      <c r="C18" s="20">
        <v>29084463.829999998</v>
      </c>
      <c r="D18" s="9" t="s">
        <v>10</v>
      </c>
      <c r="E18" s="20">
        <v>0</v>
      </c>
      <c r="F18" s="23">
        <v>0</v>
      </c>
    </row>
    <row r="19" spans="1:6" x14ac:dyDescent="0.2">
      <c r="A19" s="9" t="s">
        <v>31</v>
      </c>
      <c r="B19" s="20">
        <v>12009606.800000001</v>
      </c>
      <c r="C19" s="20">
        <v>11378677.67</v>
      </c>
      <c r="D19" s="9" t="s">
        <v>11</v>
      </c>
      <c r="E19" s="20">
        <v>0</v>
      </c>
      <c r="F19" s="23">
        <v>0</v>
      </c>
    </row>
    <row r="20" spans="1:6" x14ac:dyDescent="0.2">
      <c r="A20" s="9" t="s">
        <v>32</v>
      </c>
      <c r="B20" s="20">
        <v>40009.14</v>
      </c>
      <c r="C20" s="20">
        <v>40009.14</v>
      </c>
      <c r="D20" s="9" t="s">
        <v>41</v>
      </c>
      <c r="E20" s="20">
        <v>0</v>
      </c>
      <c r="F20" s="23">
        <v>0</v>
      </c>
    </row>
    <row r="21" spans="1:6" ht="22.5" x14ac:dyDescent="0.2">
      <c r="A21" s="9" t="s">
        <v>33</v>
      </c>
      <c r="B21" s="20">
        <v>-5096819.08</v>
      </c>
      <c r="C21" s="20">
        <v>-4191424.67</v>
      </c>
      <c r="D21" s="9" t="s">
        <v>54</v>
      </c>
      <c r="E21" s="20">
        <v>0</v>
      </c>
      <c r="F21" s="23">
        <v>0</v>
      </c>
    </row>
    <row r="22" spans="1:6" x14ac:dyDescent="0.2">
      <c r="A22" s="9" t="s">
        <v>34</v>
      </c>
      <c r="B22" s="20">
        <v>2626960.2599999998</v>
      </c>
      <c r="C22" s="20">
        <v>2626960.2599999998</v>
      </c>
      <c r="D22" s="9" t="s">
        <v>12</v>
      </c>
      <c r="E22" s="20">
        <v>0</v>
      </c>
      <c r="F22" s="23">
        <v>0</v>
      </c>
    </row>
    <row r="23" spans="1:6" x14ac:dyDescent="0.2">
      <c r="A23" s="9" t="s">
        <v>5</v>
      </c>
      <c r="B23" s="20">
        <v>0</v>
      </c>
      <c r="C23" s="20">
        <v>0</v>
      </c>
      <c r="D23" s="10"/>
      <c r="E23" s="21"/>
      <c r="F23" s="25"/>
    </row>
    <row r="24" spans="1:6" x14ac:dyDescent="0.2">
      <c r="A24" s="9" t="s">
        <v>35</v>
      </c>
      <c r="B24" s="20">
        <v>0</v>
      </c>
      <c r="C24" s="20">
        <v>0</v>
      </c>
      <c r="D24" s="8" t="s">
        <v>55</v>
      </c>
      <c r="E24" s="22">
        <f>SUM(E17:E22)</f>
        <v>0</v>
      </c>
      <c r="F24" s="27">
        <f>SUM(F17:F22)</f>
        <v>0</v>
      </c>
    </row>
    <row r="25" spans="1:6" s="3" customFormat="1" x14ac:dyDescent="0.2">
      <c r="A25" s="10"/>
      <c r="B25" s="21"/>
      <c r="C25" s="21"/>
      <c r="D25" s="10"/>
      <c r="E25" s="21"/>
      <c r="F25" s="25"/>
    </row>
    <row r="26" spans="1:6" x14ac:dyDescent="0.2">
      <c r="A26" s="8" t="s">
        <v>56</v>
      </c>
      <c r="B26" s="22">
        <f>SUM(B16:B24)</f>
        <v>40094217.979999997</v>
      </c>
      <c r="C26" s="22">
        <f>SUM(C16:C24)</f>
        <v>39170315.229999997</v>
      </c>
      <c r="D26" s="12" t="s">
        <v>50</v>
      </c>
      <c r="E26" s="22">
        <f>SUM(E24+E14)</f>
        <v>5184665.68</v>
      </c>
      <c r="F26" s="27">
        <f>SUM(F14+F24)</f>
        <v>5189064.3099999996</v>
      </c>
    </row>
    <row r="27" spans="1:6" x14ac:dyDescent="0.2">
      <c r="A27" s="11"/>
      <c r="B27" s="21"/>
      <c r="C27" s="21"/>
      <c r="D27" s="11"/>
      <c r="E27" s="21"/>
      <c r="F27" s="25"/>
    </row>
    <row r="28" spans="1:6" x14ac:dyDescent="0.2">
      <c r="A28" s="8" t="s">
        <v>57</v>
      </c>
      <c r="B28" s="22">
        <f>B13+B26</f>
        <v>66922895.379999995</v>
      </c>
      <c r="C28" s="22">
        <f>C13+C26</f>
        <v>67624613.799999997</v>
      </c>
      <c r="D28" s="6" t="s">
        <v>43</v>
      </c>
      <c r="E28" s="21"/>
      <c r="F28" s="21"/>
    </row>
    <row r="29" spans="1:6" x14ac:dyDescent="0.2">
      <c r="A29" s="13"/>
      <c r="B29" s="14"/>
      <c r="C29" s="15"/>
      <c r="D29" s="11"/>
      <c r="E29" s="21"/>
      <c r="F29" s="21"/>
    </row>
    <row r="30" spans="1:6" x14ac:dyDescent="0.2">
      <c r="A30" s="16"/>
      <c r="B30" s="14"/>
      <c r="C30" s="15"/>
      <c r="D30" s="8" t="s">
        <v>42</v>
      </c>
      <c r="E30" s="22">
        <f>SUM(E31:E33)</f>
        <v>12897287.300000001</v>
      </c>
      <c r="F30" s="27">
        <f>SUM(F31:F33)</f>
        <v>12650467.630000001</v>
      </c>
    </row>
    <row r="31" spans="1:6" x14ac:dyDescent="0.2">
      <c r="A31" s="16"/>
      <c r="B31" s="14"/>
      <c r="C31" s="15"/>
      <c r="D31" s="9" t="s">
        <v>2</v>
      </c>
      <c r="E31" s="20">
        <v>12897287.300000001</v>
      </c>
      <c r="F31" s="23">
        <v>12650467.630000001</v>
      </c>
    </row>
    <row r="32" spans="1:6" x14ac:dyDescent="0.2">
      <c r="A32" s="16"/>
      <c r="B32" s="14"/>
      <c r="C32" s="15"/>
      <c r="D32" s="9" t="s">
        <v>13</v>
      </c>
      <c r="E32" s="20">
        <v>0</v>
      </c>
      <c r="F32" s="23">
        <v>0</v>
      </c>
    </row>
    <row r="33" spans="1:6" x14ac:dyDescent="0.2">
      <c r="A33" s="16"/>
      <c r="B33" s="14"/>
      <c r="C33" s="15"/>
      <c r="D33" s="9" t="s">
        <v>45</v>
      </c>
      <c r="E33" s="20">
        <v>0</v>
      </c>
      <c r="F33" s="23">
        <v>0</v>
      </c>
    </row>
    <row r="34" spans="1:6" x14ac:dyDescent="0.2">
      <c r="A34" s="16"/>
      <c r="B34" s="14"/>
      <c r="C34" s="15"/>
      <c r="D34" s="10"/>
      <c r="E34" s="21"/>
      <c r="F34" s="25"/>
    </row>
    <row r="35" spans="1:6" x14ac:dyDescent="0.2">
      <c r="A35" s="16"/>
      <c r="B35" s="14"/>
      <c r="C35" s="15"/>
      <c r="D35" s="8" t="s">
        <v>44</v>
      </c>
      <c r="E35" s="22">
        <f>SUM(E36:E40)</f>
        <v>48840942.399999999</v>
      </c>
      <c r="F35" s="27">
        <f>SUM(F36:F40)</f>
        <v>49785081.859999999</v>
      </c>
    </row>
    <row r="36" spans="1:6" x14ac:dyDescent="0.2">
      <c r="A36" s="16"/>
      <c r="B36" s="14"/>
      <c r="C36" s="15"/>
      <c r="D36" s="9" t="s">
        <v>46</v>
      </c>
      <c r="E36" s="20">
        <v>229726.65</v>
      </c>
      <c r="F36" s="23">
        <v>7814079.9699999997</v>
      </c>
    </row>
    <row r="37" spans="1:6" x14ac:dyDescent="0.2">
      <c r="A37" s="16"/>
      <c r="B37" s="14"/>
      <c r="C37" s="15"/>
      <c r="D37" s="9" t="s">
        <v>14</v>
      </c>
      <c r="E37" s="20">
        <v>47574271.219999999</v>
      </c>
      <c r="F37" s="23">
        <v>40934057.359999999</v>
      </c>
    </row>
    <row r="38" spans="1:6" x14ac:dyDescent="0.2">
      <c r="A38" s="16"/>
      <c r="B38" s="14"/>
      <c r="C38" s="15"/>
      <c r="D38" s="9" t="s">
        <v>3</v>
      </c>
      <c r="E38" s="20">
        <v>0</v>
      </c>
      <c r="F38" s="23">
        <v>0</v>
      </c>
    </row>
    <row r="39" spans="1:6" x14ac:dyDescent="0.2">
      <c r="A39" s="16"/>
      <c r="B39" s="14"/>
      <c r="C39" s="15"/>
      <c r="D39" s="9" t="s">
        <v>4</v>
      </c>
      <c r="E39" s="20">
        <v>0</v>
      </c>
      <c r="F39" s="23">
        <v>0</v>
      </c>
    </row>
    <row r="40" spans="1:6" x14ac:dyDescent="0.2">
      <c r="A40" s="16"/>
      <c r="B40" s="14"/>
      <c r="C40" s="15"/>
      <c r="D40" s="9" t="s">
        <v>47</v>
      </c>
      <c r="E40" s="20">
        <v>1036944.53</v>
      </c>
      <c r="F40" s="23">
        <v>1036944.53</v>
      </c>
    </row>
    <row r="41" spans="1:6" x14ac:dyDescent="0.2">
      <c r="A41" s="16"/>
      <c r="B41" s="14"/>
      <c r="C41" s="15"/>
      <c r="D41" s="10"/>
      <c r="E41" s="21"/>
      <c r="F41" s="25"/>
    </row>
    <row r="42" spans="1:6" ht="22.5" x14ac:dyDescent="0.2">
      <c r="A42" s="16"/>
      <c r="B42" s="17"/>
      <c r="C42" s="15"/>
      <c r="D42" s="8" t="s">
        <v>58</v>
      </c>
      <c r="E42" s="22">
        <f>SUM(E43:E44)</f>
        <v>0</v>
      </c>
      <c r="F42" s="27">
        <f>SUM(F43:F44)</f>
        <v>0</v>
      </c>
    </row>
    <row r="43" spans="1:6" x14ac:dyDescent="0.2">
      <c r="A43" s="13"/>
      <c r="B43" s="14"/>
      <c r="C43" s="15"/>
      <c r="D43" s="9" t="s">
        <v>15</v>
      </c>
      <c r="E43" s="20">
        <v>0</v>
      </c>
      <c r="F43" s="23">
        <v>0</v>
      </c>
    </row>
    <row r="44" spans="1:6" x14ac:dyDescent="0.2">
      <c r="A44" s="13"/>
      <c r="B44" s="14"/>
      <c r="C44" s="15"/>
      <c r="D44" s="9" t="s">
        <v>16</v>
      </c>
      <c r="E44" s="20">
        <v>0</v>
      </c>
      <c r="F44" s="23">
        <v>0</v>
      </c>
    </row>
    <row r="45" spans="1:6" x14ac:dyDescent="0.2">
      <c r="A45" s="13"/>
      <c r="B45" s="14"/>
      <c r="C45" s="15"/>
      <c r="D45" s="10"/>
      <c r="E45" s="21"/>
      <c r="F45" s="25"/>
    </row>
    <row r="46" spans="1:6" x14ac:dyDescent="0.2">
      <c r="A46" s="13"/>
      <c r="B46" s="14"/>
      <c r="C46" s="15"/>
      <c r="D46" s="8" t="s">
        <v>48</v>
      </c>
      <c r="E46" s="22">
        <f>SUM(E42+E35+E30)</f>
        <v>61738229.700000003</v>
      </c>
      <c r="F46" s="27">
        <f>SUM(F42+F35+F30)</f>
        <v>62435549.490000002</v>
      </c>
    </row>
    <row r="47" spans="1:6" x14ac:dyDescent="0.2">
      <c r="A47" s="13"/>
      <c r="B47" s="14"/>
      <c r="C47" s="15"/>
      <c r="D47" s="11"/>
      <c r="E47" s="21"/>
      <c r="F47" s="25"/>
    </row>
    <row r="48" spans="1:6" x14ac:dyDescent="0.2">
      <c r="A48" s="13"/>
      <c r="B48" s="14"/>
      <c r="C48" s="15"/>
      <c r="D48" s="8" t="s">
        <v>49</v>
      </c>
      <c r="E48" s="22">
        <f>E46+E26</f>
        <v>66922895.380000003</v>
      </c>
      <c r="F48" s="22">
        <f>F46+F26</f>
        <v>67624613.799999997</v>
      </c>
    </row>
    <row r="49" spans="1:6" x14ac:dyDescent="0.2">
      <c r="A49" s="13"/>
      <c r="B49" s="14"/>
      <c r="C49" s="14"/>
      <c r="D49" s="18"/>
      <c r="E49" s="15"/>
      <c r="F49" s="15"/>
    </row>
    <row r="51" spans="1:6" ht="12.75" x14ac:dyDescent="0.2">
      <c r="A51" s="19" t="s">
        <v>59</v>
      </c>
    </row>
    <row r="52" spans="1:6" ht="12.75" x14ac:dyDescent="0.2">
      <c r="A52" s="19"/>
    </row>
    <row r="55" spans="1:6" x14ac:dyDescent="0.2">
      <c r="D55" s="1"/>
    </row>
    <row r="56" spans="1:6" x14ac:dyDescent="0.2">
      <c r="A56" s="33" t="s">
        <v>61</v>
      </c>
      <c r="D56" s="31" t="s">
        <v>62</v>
      </c>
      <c r="E56" s="31"/>
    </row>
    <row r="57" spans="1:6" ht="22.5" x14ac:dyDescent="0.2">
      <c r="A57" s="33" t="s">
        <v>63</v>
      </c>
      <c r="D57" s="32" t="s">
        <v>64</v>
      </c>
      <c r="E57" s="32"/>
    </row>
  </sheetData>
  <sheetProtection formatCells="0" formatColumns="0" formatRows="0" autoFilter="0"/>
  <mergeCells count="3">
    <mergeCell ref="A1:F1"/>
    <mergeCell ref="D57:E57"/>
    <mergeCell ref="D56:E56"/>
  </mergeCells>
  <printOptions horizontalCentered="1"/>
  <pageMargins left="0.59055118110236227" right="0.59055118110236227" top="0.78740157480314965" bottom="0.78740157480314965" header="0" footer="0"/>
  <pageSetup scale="6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2024-02-09T20:06:48Z</cp:lastPrinted>
  <dcterms:created xsi:type="dcterms:W3CDTF">2012-12-11T20:26:08Z</dcterms:created>
  <dcterms:modified xsi:type="dcterms:W3CDTF">2024-02-09T20:07:10Z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