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070" yWindow="-60" windowWidth="14730" windowHeight="1126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" l="1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F77" i="6" s="1"/>
  <c r="E69" i="6"/>
  <c r="E77" i="6" s="1"/>
  <c r="C69" i="6"/>
  <c r="C77" i="6" s="1"/>
  <c r="B69" i="6"/>
  <c r="B77" i="6" s="1"/>
  <c r="D68" i="6"/>
  <c r="G68" i="6" s="1"/>
  <c r="G67" i="6"/>
  <c r="D67" i="6"/>
  <c r="D66" i="6"/>
  <c r="G66" i="6" s="1"/>
  <c r="F65" i="6"/>
  <c r="E65" i="6"/>
  <c r="C65" i="6"/>
  <c r="D65" i="6" s="1"/>
  <c r="G65" i="6" s="1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6" i="6"/>
  <c r="G56" i="6" s="1"/>
  <c r="G55" i="6"/>
  <c r="D55" i="6"/>
  <c r="D54" i="6"/>
  <c r="G54" i="6" s="1"/>
  <c r="F53" i="6"/>
  <c r="E53" i="6"/>
  <c r="C53" i="6"/>
  <c r="D53" i="6" s="1"/>
  <c r="G53" i="6" s="1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G31" i="6"/>
  <c r="D31" i="6"/>
  <c r="D30" i="6"/>
  <c r="G30" i="6" s="1"/>
  <c r="G29" i="6"/>
  <c r="D29" i="6"/>
  <c r="D28" i="6"/>
  <c r="G28" i="6" s="1"/>
  <c r="G27" i="6"/>
  <c r="D27" i="6"/>
  <c r="D26" i="6"/>
  <c r="G26" i="6" s="1"/>
  <c r="G25" i="6"/>
  <c r="D25" i="6"/>
  <c r="D24" i="6"/>
  <c r="G24" i="6" s="1"/>
  <c r="F23" i="6"/>
  <c r="E23" i="6"/>
  <c r="C23" i="6"/>
  <c r="D23" i="6" s="1"/>
  <c r="G23" i="6" s="1"/>
  <c r="B23" i="6"/>
  <c r="D22" i="6"/>
  <c r="G22" i="6" s="1"/>
  <c r="G21" i="6"/>
  <c r="D21" i="6"/>
  <c r="D20" i="6"/>
  <c r="G20" i="6" s="1"/>
  <c r="G19" i="6"/>
  <c r="D19" i="6"/>
  <c r="D18" i="6"/>
  <c r="G18" i="6" s="1"/>
  <c r="G17" i="6"/>
  <c r="D17" i="6"/>
  <c r="D16" i="6"/>
  <c r="G16" i="6" s="1"/>
  <c r="G15" i="6"/>
  <c r="D15" i="6"/>
  <c r="D14" i="6"/>
  <c r="G14" i="6" s="1"/>
  <c r="F13" i="6"/>
  <c r="E13" i="6"/>
  <c r="C13" i="6"/>
  <c r="D13" i="6" s="1"/>
  <c r="G13" i="6" s="1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D5" i="6" s="1"/>
  <c r="G5" i="6" s="1"/>
  <c r="D69" i="6" l="1"/>
  <c r="D57" i="6"/>
  <c r="G57" i="6" s="1"/>
  <c r="G69" i="6" l="1"/>
  <c r="G77" i="6" s="1"/>
  <c r="D77" i="6"/>
</calcChain>
</file>

<file path=xl/sharedStrings.xml><?xml version="1.0" encoding="utf-8"?>
<sst xmlns="http://schemas.openxmlformats.org/spreadsheetml/2006/main" count="200" uniqueCount="142">
  <si>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</si>
  <si>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</si>
  <si>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</si>
  <si>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</si>
  <si>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</si>
  <si>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</si>
  <si>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</si>
  <si>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</si>
  <si>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</si>
  <si>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</si>
  <si>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</si>
  <si>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</si>
  <si>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</si>
  <si>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</si>
  <si>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</si>
  <si>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</si>
  <si>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</si>
  <si>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</si>
  <si>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</si>
  <si>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</si>
  <si>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</si>
  <si>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</si>
  <si>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</si>
  <si>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</si>
  <si>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</si>
  <si>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</si>
  <si>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</si>
  <si>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</si>
  <si>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</si>
  <si>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</si>
  <si>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</si>
  <si>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</si>
  <si>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</si>
  <si>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</si>
  <si>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</si>
  <si>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</si>
  <si>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</si>
  <si>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</si>
  <si>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</si>
  <si>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</si>
  <si>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</si>
  <si>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</si>
  <si>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</si>
  <si>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</si>
  <si>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</si>
  <si>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</si>
  <si>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</si>
  <si>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</si>
  <si>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</si>
  <si>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</si>
  <si>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</si>
  <si>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</si>
  <si>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</si>
  <si>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</si>
  <si>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</si>
  <si>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</si>
  <si>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</si>
  <si>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</si>
  <si>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</si>
  <si>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</si>
  <si>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</si>
  <si>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</si>
  <si>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</si>
  <si>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</si>
  <si>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</si>
  <si>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</si>
  <si>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</si>
  <si>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</si>
  <si>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</si>
  <si>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</si>
  <si>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</si>
  <si>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</si>
  <si>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</si>
  <si>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</si>
  <si>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</si>
  <si>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</si>
  <si>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</si>
  <si>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</si>
  <si>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</si>
  <si>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</si>
  <si>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</si>
  <si>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</si>
  <si>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</si>
  <si>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</si>
  <si>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</si>
  <si>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</si>
  <si>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</si>
  <si>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</si>
  <si>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</si>
  <si>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</si>
  <si>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</si>
  <si>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</si>
  <si>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</si>
  <si>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</si>
  <si>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</si>
  <si>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</si>
  <si>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</si>
  <si>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</si>
  <si>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</si>
  <si>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</si>
  <si>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</si>
  <si>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</si>
  <si>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</si>
  <si>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</si>
  <si>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</si>
  <si>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</si>
  <si>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</si>
  <si>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</si>
  <si>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</si>
  <si>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</si>
  <si>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</si>
  <si>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</si>
  <si>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</si>
  <si>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</si>
  <si>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</si>
  <si>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</si>
  <si>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</si>
  <si>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</si>
  <si>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</si>
  <si>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</si>
  <si>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</si>
  <si>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</si>
  <si>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</si>
  <si>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</si>
  <si>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</si>
  <si>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</si>
  <si>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</si>
  <si>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</si>
  <si>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</si>
  <si>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</si>
  <si>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</si>
  <si>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Nombre del ente público
Estado Analítico del Ejercicio del Presupuesto de Egresos
Clasificación Económica (por Tipo de Gasto)
Del XXXX al XXXX</t>
  </si>
  <si>
    <t>Ente Público
Estado Analítico del Ejercicio del Presupuesto de Egresos
Clasificación Administrativa
Del XXXX al XXXX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</si>
  <si>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</si>
  <si>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</si>
  <si>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Nombre del Ente Público
Estado Analítico del Ejercicio del Presupuesto de Egresos
Clasificación Funcional (Finalidad y Función)
Del XXXX al XXXX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</si>
  <si>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</si>
  <si>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</si>
  <si>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</si>
  <si>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</si>
  <si>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</si>
  <si>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Nombre del ente público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</si>
</sst>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workbookViewId="0">
      <selection activeCell="J12" sqref="J1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7" t="s">
        <v>141</v>
      </c>
      <c r="B1" s="48"/>
      <c r="C1" s="48"/>
      <c r="D1" s="48"/>
      <c r="E1" s="48"/>
      <c r="F1" s="48"/>
      <c r="G1" s="49"/>
    </row>
    <row r="2" spans="1:7" x14ac:dyDescent="0.2">
      <c r="A2" s="24"/>
      <c r="B2" s="27" t="s">
        <v>0</v>
      </c>
      <c r="C2" s="28"/>
      <c r="D2" s="28"/>
      <c r="E2" s="28"/>
      <c r="F2" s="29"/>
      <c r="G2" s="5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14225734.389999999</v>
      </c>
      <c r="C5" s="42">
        <f>SUM(C6:C12)</f>
        <v>0</v>
      </c>
      <c r="D5" s="42">
        <f>B5+C5</f>
        <v>14225734.389999999</v>
      </c>
      <c r="E5" s="42">
        <f>SUM(E6:E12)</f>
        <v>2648909.75</v>
      </c>
      <c r="F5" s="42">
        <f>SUM(F6:F12)</f>
        <v>2648909.75</v>
      </c>
      <c r="G5" s="42">
        <f>D5-E5</f>
        <v>11576824.639999999</v>
      </c>
    </row>
    <row r="6" spans="1:7" x14ac:dyDescent="0.2">
      <c r="A6" s="38" t="s">
        <v>11</v>
      </c>
      <c r="B6" s="43">
        <v>6277962.1399999997</v>
      </c>
      <c r="C6" s="43">
        <v>0</v>
      </c>
      <c r="D6" s="43">
        <f t="shared" ref="D6:D69" si="0">B6+C6</f>
        <v>6277962.1399999997</v>
      </c>
      <c r="E6" s="43">
        <v>1477833.5</v>
      </c>
      <c r="F6" s="43">
        <v>1477833.5</v>
      </c>
      <c r="G6" s="43">
        <f t="shared" ref="G6:G69" si="1">D6-E6</f>
        <v>4800128.6399999997</v>
      </c>
    </row>
    <row r="7" spans="1:7" x14ac:dyDescent="0.2">
      <c r="A7" s="38" t="s">
        <v>12</v>
      </c>
      <c r="B7" s="43">
        <v>532272.38</v>
      </c>
      <c r="C7" s="43">
        <v>0</v>
      </c>
      <c r="D7" s="43">
        <f t="shared" si="0"/>
        <v>532272.38</v>
      </c>
      <c r="E7" s="43">
        <v>518.64</v>
      </c>
      <c r="F7" s="43">
        <v>518.64</v>
      </c>
      <c r="G7" s="43">
        <f t="shared" si="1"/>
        <v>531753.74</v>
      </c>
    </row>
    <row r="8" spans="1:7" x14ac:dyDescent="0.2">
      <c r="A8" s="38" t="s">
        <v>13</v>
      </c>
      <c r="B8" s="43">
        <v>1387044.26</v>
      </c>
      <c r="C8" s="43">
        <v>0</v>
      </c>
      <c r="D8" s="43">
        <f t="shared" si="0"/>
        <v>1387044.26</v>
      </c>
      <c r="E8" s="43">
        <v>9016.9599999999991</v>
      </c>
      <c r="F8" s="43">
        <v>9016.9599999999991</v>
      </c>
      <c r="G8" s="43">
        <f t="shared" si="1"/>
        <v>1378027.3</v>
      </c>
    </row>
    <row r="9" spans="1:7" x14ac:dyDescent="0.2">
      <c r="A9" s="38" t="s">
        <v>14</v>
      </c>
      <c r="B9" s="43">
        <v>2937208.56</v>
      </c>
      <c r="C9" s="43">
        <v>0</v>
      </c>
      <c r="D9" s="43">
        <f t="shared" si="0"/>
        <v>2937208.56</v>
      </c>
      <c r="E9" s="43">
        <v>477281.79</v>
      </c>
      <c r="F9" s="43">
        <v>477281.79</v>
      </c>
      <c r="G9" s="43">
        <f t="shared" si="1"/>
        <v>2459926.77</v>
      </c>
    </row>
    <row r="10" spans="1:7" x14ac:dyDescent="0.2">
      <c r="A10" s="38" t="s">
        <v>15</v>
      </c>
      <c r="B10" s="43">
        <v>1729426.52</v>
      </c>
      <c r="C10" s="43">
        <v>0</v>
      </c>
      <c r="D10" s="43">
        <f t="shared" si="0"/>
        <v>1729426.52</v>
      </c>
      <c r="E10" s="43">
        <v>394833.4</v>
      </c>
      <c r="F10" s="43">
        <v>394833.4</v>
      </c>
      <c r="G10" s="43">
        <f t="shared" si="1"/>
        <v>1334593.1200000001</v>
      </c>
    </row>
    <row r="11" spans="1:7" x14ac:dyDescent="0.2">
      <c r="A11" s="38" t="s">
        <v>16</v>
      </c>
      <c r="B11" s="43">
        <v>0</v>
      </c>
      <c r="C11" s="43">
        <v>0</v>
      </c>
      <c r="D11" s="43">
        <f t="shared" si="0"/>
        <v>0</v>
      </c>
      <c r="E11" s="43">
        <v>0</v>
      </c>
      <c r="F11" s="43">
        <v>0</v>
      </c>
      <c r="G11" s="43">
        <f t="shared" si="1"/>
        <v>0</v>
      </c>
    </row>
    <row r="12" spans="1:7" x14ac:dyDescent="0.2">
      <c r="A12" s="38" t="s">
        <v>17</v>
      </c>
      <c r="B12" s="43">
        <v>1361820.53</v>
      </c>
      <c r="C12" s="43">
        <v>0</v>
      </c>
      <c r="D12" s="43">
        <f t="shared" si="0"/>
        <v>1361820.53</v>
      </c>
      <c r="E12" s="43">
        <v>289425.46000000002</v>
      </c>
      <c r="F12" s="43">
        <v>289425.46000000002</v>
      </c>
      <c r="G12" s="43">
        <f t="shared" si="1"/>
        <v>1072395.07</v>
      </c>
    </row>
    <row r="13" spans="1:7" x14ac:dyDescent="0.2">
      <c r="A13" s="41" t="s">
        <v>138</v>
      </c>
      <c r="B13" s="44">
        <f>SUM(B14:B22)</f>
        <v>4493850.05</v>
      </c>
      <c r="C13" s="44">
        <f>SUM(C14:C22)</f>
        <v>2390574.15</v>
      </c>
      <c r="D13" s="44">
        <f t="shared" si="0"/>
        <v>6884424.1999999993</v>
      </c>
      <c r="E13" s="44">
        <f>SUM(E14:E22)</f>
        <v>1708410.8199999998</v>
      </c>
      <c r="F13" s="44">
        <f>SUM(F14:F22)</f>
        <v>1708410.8199999998</v>
      </c>
      <c r="G13" s="44">
        <f t="shared" si="1"/>
        <v>5176013.379999999</v>
      </c>
    </row>
    <row r="14" spans="1:7" x14ac:dyDescent="0.2">
      <c r="A14" s="38" t="s">
        <v>18</v>
      </c>
      <c r="B14" s="43">
        <v>179600</v>
      </c>
      <c r="C14" s="43">
        <v>26575.89</v>
      </c>
      <c r="D14" s="43">
        <f t="shared" si="0"/>
        <v>206175.89</v>
      </c>
      <c r="E14" s="43">
        <v>65769.210000000006</v>
      </c>
      <c r="F14" s="43">
        <v>65769.210000000006</v>
      </c>
      <c r="G14" s="43">
        <f t="shared" si="1"/>
        <v>140406.68</v>
      </c>
    </row>
    <row r="15" spans="1:7" x14ac:dyDescent="0.2">
      <c r="A15" s="38" t="s">
        <v>19</v>
      </c>
      <c r="B15" s="43">
        <v>18000</v>
      </c>
      <c r="C15" s="43">
        <v>27000</v>
      </c>
      <c r="D15" s="43">
        <f t="shared" si="0"/>
        <v>45000</v>
      </c>
      <c r="E15" s="43">
        <v>5115.0200000000004</v>
      </c>
      <c r="F15" s="43">
        <v>5115.0200000000004</v>
      </c>
      <c r="G15" s="43">
        <f t="shared" si="1"/>
        <v>39884.979999999996</v>
      </c>
    </row>
    <row r="16" spans="1:7" x14ac:dyDescent="0.2">
      <c r="A16" s="38" t="s">
        <v>20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v>0</v>
      </c>
      <c r="G16" s="43">
        <f t="shared" si="1"/>
        <v>0</v>
      </c>
    </row>
    <row r="17" spans="1:7" x14ac:dyDescent="0.2">
      <c r="A17" s="38" t="s">
        <v>21</v>
      </c>
      <c r="B17" s="43">
        <v>2828500</v>
      </c>
      <c r="C17" s="43">
        <v>580877.09</v>
      </c>
      <c r="D17" s="43">
        <f t="shared" si="0"/>
        <v>3409377.09</v>
      </c>
      <c r="E17" s="43">
        <v>902005.9</v>
      </c>
      <c r="F17" s="43">
        <v>902005.9</v>
      </c>
      <c r="G17" s="43">
        <f t="shared" si="1"/>
        <v>2507371.19</v>
      </c>
    </row>
    <row r="18" spans="1:7" x14ac:dyDescent="0.2">
      <c r="A18" s="38" t="s">
        <v>22</v>
      </c>
      <c r="B18" s="43">
        <v>306750.05</v>
      </c>
      <c r="C18" s="43">
        <v>65256.95</v>
      </c>
      <c r="D18" s="43">
        <f t="shared" si="0"/>
        <v>372007</v>
      </c>
      <c r="E18" s="43">
        <v>109947.67</v>
      </c>
      <c r="F18" s="43">
        <v>109947.67</v>
      </c>
      <c r="G18" s="43">
        <f t="shared" si="1"/>
        <v>262059.33000000002</v>
      </c>
    </row>
    <row r="19" spans="1:7" x14ac:dyDescent="0.2">
      <c r="A19" s="38" t="s">
        <v>23</v>
      </c>
      <c r="B19" s="43">
        <v>896000</v>
      </c>
      <c r="C19" s="43">
        <v>0</v>
      </c>
      <c r="D19" s="43">
        <f t="shared" si="0"/>
        <v>896000</v>
      </c>
      <c r="E19" s="43">
        <v>126874.39</v>
      </c>
      <c r="F19" s="43">
        <v>126874.39</v>
      </c>
      <c r="G19" s="43">
        <f t="shared" si="1"/>
        <v>769125.61</v>
      </c>
    </row>
    <row r="20" spans="1:7" x14ac:dyDescent="0.2">
      <c r="A20" s="38" t="s">
        <v>24</v>
      </c>
      <c r="B20" s="43">
        <v>170000</v>
      </c>
      <c r="C20" s="43">
        <v>90000</v>
      </c>
      <c r="D20" s="43">
        <f t="shared" si="0"/>
        <v>260000</v>
      </c>
      <c r="E20" s="43">
        <v>23371.24</v>
      </c>
      <c r="F20" s="43">
        <v>23371.24</v>
      </c>
      <c r="G20" s="43">
        <f t="shared" si="1"/>
        <v>236628.76</v>
      </c>
    </row>
    <row r="21" spans="1:7" x14ac:dyDescent="0.2">
      <c r="A21" s="38" t="s">
        <v>25</v>
      </c>
      <c r="B21" s="43">
        <v>0</v>
      </c>
      <c r="C21" s="43">
        <v>0</v>
      </c>
      <c r="D21" s="43">
        <f t="shared" si="0"/>
        <v>0</v>
      </c>
      <c r="E21" s="43">
        <v>0</v>
      </c>
      <c r="F21" s="43">
        <v>0</v>
      </c>
      <c r="G21" s="43">
        <f t="shared" si="1"/>
        <v>0</v>
      </c>
    </row>
    <row r="22" spans="1:7" x14ac:dyDescent="0.2">
      <c r="A22" s="38" t="s">
        <v>26</v>
      </c>
      <c r="B22" s="43">
        <v>95000</v>
      </c>
      <c r="C22" s="43">
        <v>1600864.22</v>
      </c>
      <c r="D22" s="43">
        <f t="shared" si="0"/>
        <v>1695864.22</v>
      </c>
      <c r="E22" s="43">
        <v>475327.39</v>
      </c>
      <c r="F22" s="43">
        <v>475327.39</v>
      </c>
      <c r="G22" s="43">
        <f t="shared" si="1"/>
        <v>1220536.83</v>
      </c>
    </row>
    <row r="23" spans="1:7" x14ac:dyDescent="0.2">
      <c r="A23" s="41" t="s">
        <v>27</v>
      </c>
      <c r="B23" s="44">
        <f>SUM(B24:B32)</f>
        <v>13782000</v>
      </c>
      <c r="C23" s="44">
        <f>SUM(C24:C32)</f>
        <v>1579280</v>
      </c>
      <c r="D23" s="44">
        <f t="shared" si="0"/>
        <v>15361280</v>
      </c>
      <c r="E23" s="44">
        <f>SUM(E24:E32)</f>
        <v>4024451.62</v>
      </c>
      <c r="F23" s="44">
        <f>SUM(F24:F32)</f>
        <v>4024451.62</v>
      </c>
      <c r="G23" s="44">
        <f t="shared" si="1"/>
        <v>11336828.379999999</v>
      </c>
    </row>
    <row r="24" spans="1:7" x14ac:dyDescent="0.2">
      <c r="A24" s="38" t="s">
        <v>28</v>
      </c>
      <c r="B24" s="43">
        <v>7969000</v>
      </c>
      <c r="C24" s="43">
        <v>0</v>
      </c>
      <c r="D24" s="43">
        <f t="shared" si="0"/>
        <v>7969000</v>
      </c>
      <c r="E24" s="43">
        <v>2347777.52</v>
      </c>
      <c r="F24" s="43">
        <v>2347777.52</v>
      </c>
      <c r="G24" s="43">
        <f t="shared" si="1"/>
        <v>5621222.4800000004</v>
      </c>
    </row>
    <row r="25" spans="1:7" x14ac:dyDescent="0.2">
      <c r="A25" s="38" t="s">
        <v>29</v>
      </c>
      <c r="B25" s="43">
        <v>25000</v>
      </c>
      <c r="C25" s="43">
        <v>50000</v>
      </c>
      <c r="D25" s="43">
        <f t="shared" si="0"/>
        <v>75000</v>
      </c>
      <c r="E25" s="43">
        <v>5800</v>
      </c>
      <c r="F25" s="43">
        <v>5800</v>
      </c>
      <c r="G25" s="43">
        <f t="shared" si="1"/>
        <v>69200</v>
      </c>
    </row>
    <row r="26" spans="1:7" x14ac:dyDescent="0.2">
      <c r="A26" s="38" t="s">
        <v>30</v>
      </c>
      <c r="B26" s="43">
        <v>177000</v>
      </c>
      <c r="C26" s="43">
        <v>1373000</v>
      </c>
      <c r="D26" s="43">
        <f t="shared" si="0"/>
        <v>1550000</v>
      </c>
      <c r="E26" s="43">
        <v>287302.19</v>
      </c>
      <c r="F26" s="43">
        <v>287302.19</v>
      </c>
      <c r="G26" s="43">
        <f t="shared" si="1"/>
        <v>1262697.81</v>
      </c>
    </row>
    <row r="27" spans="1:7" x14ac:dyDescent="0.2">
      <c r="A27" s="38" t="s">
        <v>31</v>
      </c>
      <c r="B27" s="43">
        <v>400000</v>
      </c>
      <c r="C27" s="43">
        <v>174000</v>
      </c>
      <c r="D27" s="43">
        <f t="shared" si="0"/>
        <v>574000</v>
      </c>
      <c r="E27" s="43">
        <v>119146.01</v>
      </c>
      <c r="F27" s="43">
        <v>119146.01</v>
      </c>
      <c r="G27" s="43">
        <f t="shared" si="1"/>
        <v>454853.99</v>
      </c>
    </row>
    <row r="28" spans="1:7" x14ac:dyDescent="0.2">
      <c r="A28" s="38" t="s">
        <v>32</v>
      </c>
      <c r="B28" s="43">
        <v>1326000</v>
      </c>
      <c r="C28" s="43">
        <v>-32720</v>
      </c>
      <c r="D28" s="43">
        <f t="shared" si="0"/>
        <v>1293280</v>
      </c>
      <c r="E28" s="43">
        <v>266929.24</v>
      </c>
      <c r="F28" s="43">
        <v>266929.24</v>
      </c>
      <c r="G28" s="43">
        <f t="shared" si="1"/>
        <v>1026350.76</v>
      </c>
    </row>
    <row r="29" spans="1:7" x14ac:dyDescent="0.2">
      <c r="A29" s="38" t="s">
        <v>33</v>
      </c>
      <c r="B29" s="43">
        <v>8000</v>
      </c>
      <c r="C29" s="43">
        <v>0</v>
      </c>
      <c r="D29" s="43">
        <f t="shared" si="0"/>
        <v>8000</v>
      </c>
      <c r="E29" s="43">
        <v>0</v>
      </c>
      <c r="F29" s="43">
        <v>0</v>
      </c>
      <c r="G29" s="43">
        <f t="shared" si="1"/>
        <v>8000</v>
      </c>
    </row>
    <row r="30" spans="1:7" x14ac:dyDescent="0.2">
      <c r="A30" s="38" t="s">
        <v>34</v>
      </c>
      <c r="B30" s="43">
        <v>2000</v>
      </c>
      <c r="C30" s="43">
        <v>0</v>
      </c>
      <c r="D30" s="43">
        <f t="shared" si="0"/>
        <v>2000</v>
      </c>
      <c r="E30" s="43">
        <v>0</v>
      </c>
      <c r="F30" s="43">
        <v>0</v>
      </c>
      <c r="G30" s="43">
        <f t="shared" si="1"/>
        <v>2000</v>
      </c>
    </row>
    <row r="31" spans="1:7" x14ac:dyDescent="0.2">
      <c r="A31" s="38" t="s">
        <v>35</v>
      </c>
      <c r="B31" s="43">
        <v>95000</v>
      </c>
      <c r="C31" s="43">
        <v>15000</v>
      </c>
      <c r="D31" s="43">
        <f t="shared" si="0"/>
        <v>110000</v>
      </c>
      <c r="E31" s="43">
        <v>44293.66</v>
      </c>
      <c r="F31" s="43">
        <v>44293.66</v>
      </c>
      <c r="G31" s="43">
        <f t="shared" si="1"/>
        <v>65706.34</v>
      </c>
    </row>
    <row r="32" spans="1:7" x14ac:dyDescent="0.2">
      <c r="A32" s="38" t="s">
        <v>36</v>
      </c>
      <c r="B32" s="43">
        <v>3780000</v>
      </c>
      <c r="C32" s="43">
        <v>0</v>
      </c>
      <c r="D32" s="43">
        <f t="shared" si="0"/>
        <v>3780000</v>
      </c>
      <c r="E32" s="43">
        <v>953203</v>
      </c>
      <c r="F32" s="43">
        <v>953203</v>
      </c>
      <c r="G32" s="43">
        <f t="shared" si="1"/>
        <v>2826797</v>
      </c>
    </row>
    <row r="33" spans="1:7" x14ac:dyDescent="0.2">
      <c r="A33" s="41" t="s">
        <v>139</v>
      </c>
      <c r="B33" s="44">
        <f>SUM(B34:B42)</f>
        <v>0</v>
      </c>
      <c r="C33" s="44">
        <f>SUM(C34:C42)</f>
        <v>0</v>
      </c>
      <c r="D33" s="44">
        <f t="shared" si="0"/>
        <v>0</v>
      </c>
      <c r="E33" s="44">
        <f>SUM(E34:E42)</f>
        <v>0</v>
      </c>
      <c r="F33" s="44">
        <f>SUM(F34:F42)</f>
        <v>0</v>
      </c>
      <c r="G33" s="44">
        <f t="shared" si="1"/>
        <v>0</v>
      </c>
    </row>
    <row r="34" spans="1:7" x14ac:dyDescent="0.2">
      <c r="A34" s="38" t="s">
        <v>37</v>
      </c>
      <c r="B34" s="43">
        <v>0</v>
      </c>
      <c r="C34" s="43">
        <v>0</v>
      </c>
      <c r="D34" s="43">
        <f t="shared" si="0"/>
        <v>0</v>
      </c>
      <c r="E34" s="43">
        <v>0</v>
      </c>
      <c r="F34" s="43">
        <v>0</v>
      </c>
      <c r="G34" s="43">
        <f t="shared" si="1"/>
        <v>0</v>
      </c>
    </row>
    <row r="35" spans="1:7" x14ac:dyDescent="0.2">
      <c r="A35" s="38" t="s">
        <v>38</v>
      </c>
      <c r="B35" s="43">
        <v>0</v>
      </c>
      <c r="C35" s="43">
        <v>0</v>
      </c>
      <c r="D35" s="43">
        <f t="shared" si="0"/>
        <v>0</v>
      </c>
      <c r="E35" s="43">
        <v>0</v>
      </c>
      <c r="F35" s="43">
        <v>0</v>
      </c>
      <c r="G35" s="43">
        <f t="shared" si="1"/>
        <v>0</v>
      </c>
    </row>
    <row r="36" spans="1:7" x14ac:dyDescent="0.2">
      <c r="A36" s="38" t="s">
        <v>39</v>
      </c>
      <c r="B36" s="43">
        <v>0</v>
      </c>
      <c r="C36" s="43">
        <v>0</v>
      </c>
      <c r="D36" s="43">
        <f t="shared" si="0"/>
        <v>0</v>
      </c>
      <c r="E36" s="43">
        <v>0</v>
      </c>
      <c r="F36" s="43">
        <v>0</v>
      </c>
      <c r="G36" s="43">
        <f t="shared" si="1"/>
        <v>0</v>
      </c>
    </row>
    <row r="37" spans="1:7" x14ac:dyDescent="0.2">
      <c r="A37" s="38" t="s">
        <v>40</v>
      </c>
      <c r="B37" s="43">
        <v>0</v>
      </c>
      <c r="C37" s="43">
        <v>0</v>
      </c>
      <c r="D37" s="43">
        <f t="shared" si="0"/>
        <v>0</v>
      </c>
      <c r="E37" s="43">
        <v>0</v>
      </c>
      <c r="F37" s="43">
        <v>0</v>
      </c>
      <c r="G37" s="43">
        <f t="shared" si="1"/>
        <v>0</v>
      </c>
    </row>
    <row r="38" spans="1:7" x14ac:dyDescent="0.2">
      <c r="A38" s="38" t="s">
        <v>41</v>
      </c>
      <c r="B38" s="43">
        <v>0</v>
      </c>
      <c r="C38" s="43">
        <v>0</v>
      </c>
      <c r="D38" s="43">
        <f t="shared" si="0"/>
        <v>0</v>
      </c>
      <c r="E38" s="43">
        <v>0</v>
      </c>
      <c r="F38" s="43">
        <v>0</v>
      </c>
      <c r="G38" s="43">
        <f t="shared" si="1"/>
        <v>0</v>
      </c>
    </row>
    <row r="39" spans="1:7" x14ac:dyDescent="0.2">
      <c r="A39" s="38" t="s">
        <v>42</v>
      </c>
      <c r="B39" s="43">
        <v>0</v>
      </c>
      <c r="C39" s="43">
        <v>0</v>
      </c>
      <c r="D39" s="43">
        <f t="shared" si="0"/>
        <v>0</v>
      </c>
      <c r="E39" s="43">
        <v>0</v>
      </c>
      <c r="F39" s="43">
        <v>0</v>
      </c>
      <c r="G39" s="43">
        <f t="shared" si="1"/>
        <v>0</v>
      </c>
    </row>
    <row r="40" spans="1:7" x14ac:dyDescent="0.2">
      <c r="A40" s="38" t="s">
        <v>43</v>
      </c>
      <c r="B40" s="43">
        <v>0</v>
      </c>
      <c r="C40" s="43">
        <v>0</v>
      </c>
      <c r="D40" s="43">
        <f t="shared" si="0"/>
        <v>0</v>
      </c>
      <c r="E40" s="43">
        <v>0</v>
      </c>
      <c r="F40" s="43">
        <v>0</v>
      </c>
      <c r="G40" s="43">
        <f t="shared" si="1"/>
        <v>0</v>
      </c>
    </row>
    <row r="41" spans="1:7" x14ac:dyDescent="0.2">
      <c r="A41" s="38" t="s">
        <v>44</v>
      </c>
      <c r="B41" s="43">
        <v>0</v>
      </c>
      <c r="C41" s="43">
        <v>0</v>
      </c>
      <c r="D41" s="43">
        <f t="shared" si="0"/>
        <v>0</v>
      </c>
      <c r="E41" s="43">
        <v>0</v>
      </c>
      <c r="F41" s="43">
        <v>0</v>
      </c>
      <c r="G41" s="43">
        <f t="shared" si="1"/>
        <v>0</v>
      </c>
    </row>
    <row r="42" spans="1:7" x14ac:dyDescent="0.2">
      <c r="A42" s="38" t="s">
        <v>45</v>
      </c>
      <c r="B42" s="43">
        <v>0</v>
      </c>
      <c r="C42" s="43">
        <v>0</v>
      </c>
      <c r="D42" s="43">
        <f t="shared" si="0"/>
        <v>0</v>
      </c>
      <c r="E42" s="43">
        <v>0</v>
      </c>
      <c r="F42" s="43">
        <v>0</v>
      </c>
      <c r="G42" s="43">
        <f t="shared" si="1"/>
        <v>0</v>
      </c>
    </row>
    <row r="43" spans="1:7" x14ac:dyDescent="0.2">
      <c r="A43" s="41" t="s">
        <v>140</v>
      </c>
      <c r="B43" s="44">
        <f>SUM(B44:B52)</f>
        <v>237314.5</v>
      </c>
      <c r="C43" s="44">
        <f>SUM(C44:C52)</f>
        <v>571839</v>
      </c>
      <c r="D43" s="44">
        <f t="shared" si="0"/>
        <v>809153.5</v>
      </c>
      <c r="E43" s="44">
        <f>SUM(E44:E52)</f>
        <v>30541.010000000002</v>
      </c>
      <c r="F43" s="44">
        <f>SUM(F44:F52)</f>
        <v>30541.010000000002</v>
      </c>
      <c r="G43" s="44">
        <f t="shared" si="1"/>
        <v>778612.49</v>
      </c>
    </row>
    <row r="44" spans="1:7" x14ac:dyDescent="0.2">
      <c r="A44" s="38" t="s">
        <v>46</v>
      </c>
      <c r="B44" s="43">
        <v>30000</v>
      </c>
      <c r="C44" s="43">
        <v>4800</v>
      </c>
      <c r="D44" s="43">
        <f t="shared" si="0"/>
        <v>34800</v>
      </c>
      <c r="E44" s="43">
        <v>7757.76</v>
      </c>
      <c r="F44" s="43">
        <v>7757.76</v>
      </c>
      <c r="G44" s="43">
        <f t="shared" si="1"/>
        <v>27042.239999999998</v>
      </c>
    </row>
    <row r="45" spans="1:7" x14ac:dyDescent="0.2">
      <c r="A45" s="38" t="s">
        <v>47</v>
      </c>
      <c r="B45" s="43">
        <v>0</v>
      </c>
      <c r="C45" s="43">
        <v>0</v>
      </c>
      <c r="D45" s="43">
        <f t="shared" si="0"/>
        <v>0</v>
      </c>
      <c r="E45" s="43">
        <v>0</v>
      </c>
      <c r="F45" s="43">
        <v>0</v>
      </c>
      <c r="G45" s="43">
        <f t="shared" si="1"/>
        <v>0</v>
      </c>
    </row>
    <row r="46" spans="1:7" x14ac:dyDescent="0.2">
      <c r="A46" s="38" t="s">
        <v>48</v>
      </c>
      <c r="B46" s="43">
        <v>0</v>
      </c>
      <c r="C46" s="43">
        <v>0</v>
      </c>
      <c r="D46" s="43">
        <f t="shared" si="0"/>
        <v>0</v>
      </c>
      <c r="E46" s="43">
        <v>0</v>
      </c>
      <c r="F46" s="43">
        <v>0</v>
      </c>
      <c r="G46" s="43">
        <f t="shared" si="1"/>
        <v>0</v>
      </c>
    </row>
    <row r="47" spans="1:7" x14ac:dyDescent="0.2">
      <c r="A47" s="38" t="s">
        <v>49</v>
      </c>
      <c r="B47" s="43">
        <v>0</v>
      </c>
      <c r="C47" s="43">
        <v>0</v>
      </c>
      <c r="D47" s="43">
        <f t="shared" si="0"/>
        <v>0</v>
      </c>
      <c r="E47" s="43">
        <v>0</v>
      </c>
      <c r="F47" s="43">
        <v>0</v>
      </c>
      <c r="G47" s="43">
        <f t="shared" si="1"/>
        <v>0</v>
      </c>
    </row>
    <row r="48" spans="1:7" x14ac:dyDescent="0.2">
      <c r="A48" s="38" t="s">
        <v>50</v>
      </c>
      <c r="B48" s="43">
        <v>0</v>
      </c>
      <c r="C48" s="43">
        <v>0</v>
      </c>
      <c r="D48" s="43">
        <f t="shared" si="0"/>
        <v>0</v>
      </c>
      <c r="E48" s="43">
        <v>0</v>
      </c>
      <c r="F48" s="43">
        <v>0</v>
      </c>
      <c r="G48" s="43">
        <f t="shared" si="1"/>
        <v>0</v>
      </c>
    </row>
    <row r="49" spans="1:7" x14ac:dyDescent="0.2">
      <c r="A49" s="38" t="s">
        <v>51</v>
      </c>
      <c r="B49" s="43">
        <v>207314.5</v>
      </c>
      <c r="C49" s="43">
        <v>567039</v>
      </c>
      <c r="D49" s="43">
        <f t="shared" si="0"/>
        <v>774353.5</v>
      </c>
      <c r="E49" s="43">
        <v>22783.25</v>
      </c>
      <c r="F49" s="43">
        <v>22783.25</v>
      </c>
      <c r="G49" s="43">
        <f t="shared" si="1"/>
        <v>751570.25</v>
      </c>
    </row>
    <row r="50" spans="1:7" x14ac:dyDescent="0.2">
      <c r="A50" s="38" t="s">
        <v>52</v>
      </c>
      <c r="B50" s="43">
        <v>0</v>
      </c>
      <c r="C50" s="43">
        <v>0</v>
      </c>
      <c r="D50" s="43">
        <f t="shared" si="0"/>
        <v>0</v>
      </c>
      <c r="E50" s="43">
        <v>0</v>
      </c>
      <c r="F50" s="43">
        <v>0</v>
      </c>
      <c r="G50" s="43">
        <f t="shared" si="1"/>
        <v>0</v>
      </c>
    </row>
    <row r="51" spans="1:7" x14ac:dyDescent="0.2">
      <c r="A51" s="38" t="s">
        <v>53</v>
      </c>
      <c r="B51" s="43">
        <v>0</v>
      </c>
      <c r="C51" s="43">
        <v>0</v>
      </c>
      <c r="D51" s="43">
        <f t="shared" si="0"/>
        <v>0</v>
      </c>
      <c r="E51" s="43">
        <v>0</v>
      </c>
      <c r="F51" s="43">
        <v>0</v>
      </c>
      <c r="G51" s="43">
        <f t="shared" si="1"/>
        <v>0</v>
      </c>
    </row>
    <row r="52" spans="1:7" x14ac:dyDescent="0.2">
      <c r="A52" s="38" t="s">
        <v>54</v>
      </c>
      <c r="B52" s="43">
        <v>0</v>
      </c>
      <c r="C52" s="43">
        <v>0</v>
      </c>
      <c r="D52" s="43">
        <f t="shared" si="0"/>
        <v>0</v>
      </c>
      <c r="E52" s="43">
        <v>0</v>
      </c>
      <c r="F52" s="43">
        <v>0</v>
      </c>
      <c r="G52" s="43">
        <f t="shared" si="1"/>
        <v>0</v>
      </c>
    </row>
    <row r="53" spans="1:7" x14ac:dyDescent="0.2">
      <c r="A53" s="41" t="s">
        <v>55</v>
      </c>
      <c r="B53" s="44">
        <f>SUM(B54:B56)</f>
        <v>0</v>
      </c>
      <c r="C53" s="44">
        <f>SUM(C54:C56)</f>
        <v>1910000</v>
      </c>
      <c r="D53" s="44">
        <f t="shared" si="0"/>
        <v>1910000</v>
      </c>
      <c r="E53" s="44">
        <f>SUM(E54:E56)</f>
        <v>198432.27</v>
      </c>
      <c r="F53" s="44">
        <f>SUM(F54:F56)</f>
        <v>198432.27</v>
      </c>
      <c r="G53" s="44">
        <f t="shared" si="1"/>
        <v>1711567.73</v>
      </c>
    </row>
    <row r="54" spans="1:7" x14ac:dyDescent="0.2">
      <c r="A54" s="38" t="s">
        <v>56</v>
      </c>
      <c r="B54" s="43">
        <v>0</v>
      </c>
      <c r="C54" s="43">
        <v>0</v>
      </c>
      <c r="D54" s="43">
        <f t="shared" si="0"/>
        <v>0</v>
      </c>
      <c r="E54" s="43">
        <v>0</v>
      </c>
      <c r="F54" s="43">
        <v>0</v>
      </c>
      <c r="G54" s="43">
        <f t="shared" si="1"/>
        <v>0</v>
      </c>
    </row>
    <row r="55" spans="1:7" x14ac:dyDescent="0.2">
      <c r="A55" s="38" t="s">
        <v>57</v>
      </c>
      <c r="B55" s="43">
        <v>0</v>
      </c>
      <c r="C55" s="43">
        <v>1910000</v>
      </c>
      <c r="D55" s="43">
        <f t="shared" si="0"/>
        <v>1910000</v>
      </c>
      <c r="E55" s="43">
        <v>198432.27</v>
      </c>
      <c r="F55" s="43">
        <v>198432.27</v>
      </c>
      <c r="G55" s="43">
        <f t="shared" si="1"/>
        <v>1711567.73</v>
      </c>
    </row>
    <row r="56" spans="1:7" x14ac:dyDescent="0.2">
      <c r="A56" s="38" t="s">
        <v>58</v>
      </c>
      <c r="B56" s="43">
        <v>0</v>
      </c>
      <c r="C56" s="43">
        <v>0</v>
      </c>
      <c r="D56" s="43">
        <f t="shared" si="0"/>
        <v>0</v>
      </c>
      <c r="E56" s="43">
        <v>0</v>
      </c>
      <c r="F56" s="43">
        <v>0</v>
      </c>
      <c r="G56" s="43">
        <f t="shared" si="1"/>
        <v>0</v>
      </c>
    </row>
    <row r="57" spans="1:7" x14ac:dyDescent="0.2">
      <c r="A57" s="41" t="s">
        <v>136</v>
      </c>
      <c r="B57" s="44">
        <f>SUM(B58:B64)</f>
        <v>0</v>
      </c>
      <c r="C57" s="44">
        <f>SUM(C58:C64)</f>
        <v>1810169</v>
      </c>
      <c r="D57" s="44">
        <f t="shared" si="0"/>
        <v>1810169</v>
      </c>
      <c r="E57" s="44">
        <f>SUM(E58:E64)</f>
        <v>0</v>
      </c>
      <c r="F57" s="44">
        <f>SUM(F58:F64)</f>
        <v>0</v>
      </c>
      <c r="G57" s="44">
        <f t="shared" si="1"/>
        <v>1810169</v>
      </c>
    </row>
    <row r="58" spans="1:7" x14ac:dyDescent="0.2">
      <c r="A58" s="38" t="s">
        <v>59</v>
      </c>
      <c r="B58" s="43">
        <v>0</v>
      </c>
      <c r="C58" s="43">
        <v>0</v>
      </c>
      <c r="D58" s="43">
        <f t="shared" si="0"/>
        <v>0</v>
      </c>
      <c r="E58" s="43">
        <v>0</v>
      </c>
      <c r="F58" s="43">
        <v>0</v>
      </c>
      <c r="G58" s="43">
        <f t="shared" si="1"/>
        <v>0</v>
      </c>
    </row>
    <row r="59" spans="1:7" x14ac:dyDescent="0.2">
      <c r="A59" s="38" t="s">
        <v>60</v>
      </c>
      <c r="B59" s="43">
        <v>0</v>
      </c>
      <c r="C59" s="43">
        <v>0</v>
      </c>
      <c r="D59" s="43">
        <f t="shared" si="0"/>
        <v>0</v>
      </c>
      <c r="E59" s="43">
        <v>0</v>
      </c>
      <c r="F59" s="43">
        <v>0</v>
      </c>
      <c r="G59" s="43">
        <f t="shared" si="1"/>
        <v>0</v>
      </c>
    </row>
    <row r="60" spans="1:7" x14ac:dyDescent="0.2">
      <c r="A60" s="38" t="s">
        <v>61</v>
      </c>
      <c r="B60" s="43">
        <v>0</v>
      </c>
      <c r="C60" s="43">
        <v>0</v>
      </c>
      <c r="D60" s="43">
        <f t="shared" si="0"/>
        <v>0</v>
      </c>
      <c r="E60" s="43">
        <v>0</v>
      </c>
      <c r="F60" s="43">
        <v>0</v>
      </c>
      <c r="G60" s="43">
        <f t="shared" si="1"/>
        <v>0</v>
      </c>
    </row>
    <row r="61" spans="1:7" x14ac:dyDescent="0.2">
      <c r="A61" s="38" t="s">
        <v>62</v>
      </c>
      <c r="B61" s="43">
        <v>0</v>
      </c>
      <c r="C61" s="43">
        <v>0</v>
      </c>
      <c r="D61" s="43">
        <f t="shared" si="0"/>
        <v>0</v>
      </c>
      <c r="E61" s="43">
        <v>0</v>
      </c>
      <c r="F61" s="43">
        <v>0</v>
      </c>
      <c r="G61" s="43">
        <f t="shared" si="1"/>
        <v>0</v>
      </c>
    </row>
    <row r="62" spans="1:7" x14ac:dyDescent="0.2">
      <c r="A62" s="38" t="s">
        <v>63</v>
      </c>
      <c r="B62" s="43">
        <v>0</v>
      </c>
      <c r="C62" s="43">
        <v>0</v>
      </c>
      <c r="D62" s="43">
        <f t="shared" si="0"/>
        <v>0</v>
      </c>
      <c r="E62" s="43">
        <v>0</v>
      </c>
      <c r="F62" s="43">
        <v>0</v>
      </c>
      <c r="G62" s="43">
        <f t="shared" si="1"/>
        <v>0</v>
      </c>
    </row>
    <row r="63" spans="1:7" x14ac:dyDescent="0.2">
      <c r="A63" s="38" t="s">
        <v>64</v>
      </c>
      <c r="B63" s="43">
        <v>0</v>
      </c>
      <c r="C63" s="43">
        <v>0</v>
      </c>
      <c r="D63" s="43">
        <f t="shared" si="0"/>
        <v>0</v>
      </c>
      <c r="E63" s="43">
        <v>0</v>
      </c>
      <c r="F63" s="43">
        <v>0</v>
      </c>
      <c r="G63" s="43">
        <f t="shared" si="1"/>
        <v>0</v>
      </c>
    </row>
    <row r="64" spans="1:7" x14ac:dyDescent="0.2">
      <c r="A64" s="38" t="s">
        <v>65</v>
      </c>
      <c r="B64" s="43">
        <v>0</v>
      </c>
      <c r="C64" s="43">
        <v>1810169</v>
      </c>
      <c r="D64" s="43">
        <f t="shared" si="0"/>
        <v>1810169</v>
      </c>
      <c r="E64" s="43">
        <v>0</v>
      </c>
      <c r="F64" s="43">
        <v>0</v>
      </c>
      <c r="G64" s="43">
        <f t="shared" si="1"/>
        <v>1810169</v>
      </c>
    </row>
    <row r="65" spans="1:7" x14ac:dyDescent="0.2">
      <c r="A65" s="41" t="s">
        <v>137</v>
      </c>
      <c r="B65" s="44">
        <f>SUM(B66:B68)</f>
        <v>0</v>
      </c>
      <c r="C65" s="44">
        <f>SUM(C66:C68)</f>
        <v>0</v>
      </c>
      <c r="D65" s="44">
        <f t="shared" si="0"/>
        <v>0</v>
      </c>
      <c r="E65" s="44">
        <f>SUM(E66:E68)</f>
        <v>0</v>
      </c>
      <c r="F65" s="44">
        <f>SUM(F66:F68)</f>
        <v>0</v>
      </c>
      <c r="G65" s="44">
        <f t="shared" si="1"/>
        <v>0</v>
      </c>
    </row>
    <row r="66" spans="1:7" x14ac:dyDescent="0.2">
      <c r="A66" s="38" t="s">
        <v>66</v>
      </c>
      <c r="B66" s="43">
        <v>0</v>
      </c>
      <c r="C66" s="43">
        <v>0</v>
      </c>
      <c r="D66" s="43">
        <f t="shared" si="0"/>
        <v>0</v>
      </c>
      <c r="E66" s="43">
        <v>0</v>
      </c>
      <c r="F66" s="43">
        <v>0</v>
      </c>
      <c r="G66" s="43">
        <f t="shared" si="1"/>
        <v>0</v>
      </c>
    </row>
    <row r="67" spans="1:7" x14ac:dyDescent="0.2">
      <c r="A67" s="38" t="s">
        <v>67</v>
      </c>
      <c r="B67" s="43">
        <v>0</v>
      </c>
      <c r="C67" s="43">
        <v>0</v>
      </c>
      <c r="D67" s="43">
        <f t="shared" si="0"/>
        <v>0</v>
      </c>
      <c r="E67" s="43">
        <v>0</v>
      </c>
      <c r="F67" s="43">
        <v>0</v>
      </c>
      <c r="G67" s="43">
        <f t="shared" si="1"/>
        <v>0</v>
      </c>
    </row>
    <row r="68" spans="1:7" x14ac:dyDescent="0.2">
      <c r="A68" s="38" t="s">
        <v>68</v>
      </c>
      <c r="B68" s="43">
        <v>0</v>
      </c>
      <c r="C68" s="43">
        <v>0</v>
      </c>
      <c r="D68" s="43">
        <f t="shared" si="0"/>
        <v>0</v>
      </c>
      <c r="E68" s="43">
        <v>0</v>
      </c>
      <c r="F68" s="43">
        <v>0</v>
      </c>
      <c r="G68" s="43">
        <f t="shared" si="1"/>
        <v>0</v>
      </c>
    </row>
    <row r="69" spans="1:7" x14ac:dyDescent="0.2">
      <c r="A69" s="41" t="s">
        <v>69</v>
      </c>
      <c r="B69" s="44">
        <f>SUM(B70:B76)</f>
        <v>0</v>
      </c>
      <c r="C69" s="44">
        <f>SUM(C70:C76)</f>
        <v>0</v>
      </c>
      <c r="D69" s="44">
        <f t="shared" si="0"/>
        <v>0</v>
      </c>
      <c r="E69" s="44">
        <f>SUM(E70:E76)</f>
        <v>0</v>
      </c>
      <c r="F69" s="44">
        <f>SUM(F70:F76)</f>
        <v>0</v>
      </c>
      <c r="G69" s="44">
        <f t="shared" si="1"/>
        <v>0</v>
      </c>
    </row>
    <row r="70" spans="1:7" x14ac:dyDescent="0.2">
      <c r="A70" s="38" t="s">
        <v>70</v>
      </c>
      <c r="B70" s="43">
        <v>0</v>
      </c>
      <c r="C70" s="43">
        <v>0</v>
      </c>
      <c r="D70" s="43">
        <f t="shared" ref="D70:D76" si="2">B70+C70</f>
        <v>0</v>
      </c>
      <c r="E70" s="43">
        <v>0</v>
      </c>
      <c r="F70" s="43">
        <v>0</v>
      </c>
      <c r="G70" s="43">
        <f t="shared" ref="G70:G76" si="3">D70-E70</f>
        <v>0</v>
      </c>
    </row>
    <row r="71" spans="1:7" x14ac:dyDescent="0.2">
      <c r="A71" s="38" t="s">
        <v>71</v>
      </c>
      <c r="B71" s="43">
        <v>0</v>
      </c>
      <c r="C71" s="43">
        <v>0</v>
      </c>
      <c r="D71" s="43">
        <f t="shared" si="2"/>
        <v>0</v>
      </c>
      <c r="E71" s="43">
        <v>0</v>
      </c>
      <c r="F71" s="43">
        <v>0</v>
      </c>
      <c r="G71" s="43">
        <f t="shared" si="3"/>
        <v>0</v>
      </c>
    </row>
    <row r="72" spans="1:7" x14ac:dyDescent="0.2">
      <c r="A72" s="38" t="s">
        <v>72</v>
      </c>
      <c r="B72" s="43">
        <v>0</v>
      </c>
      <c r="C72" s="43">
        <v>0</v>
      </c>
      <c r="D72" s="43">
        <f t="shared" si="2"/>
        <v>0</v>
      </c>
      <c r="E72" s="43">
        <v>0</v>
      </c>
      <c r="F72" s="43">
        <v>0</v>
      </c>
      <c r="G72" s="43">
        <f t="shared" si="3"/>
        <v>0</v>
      </c>
    </row>
    <row r="73" spans="1:7" x14ac:dyDescent="0.2">
      <c r="A73" s="38" t="s">
        <v>73</v>
      </c>
      <c r="B73" s="43">
        <v>0</v>
      </c>
      <c r="C73" s="43">
        <v>0</v>
      </c>
      <c r="D73" s="43">
        <f t="shared" si="2"/>
        <v>0</v>
      </c>
      <c r="E73" s="43">
        <v>0</v>
      </c>
      <c r="F73" s="43">
        <v>0</v>
      </c>
      <c r="G73" s="43">
        <f t="shared" si="3"/>
        <v>0</v>
      </c>
    </row>
    <row r="74" spans="1:7" x14ac:dyDescent="0.2">
      <c r="A74" s="38" t="s">
        <v>74</v>
      </c>
      <c r="B74" s="43">
        <v>0</v>
      </c>
      <c r="C74" s="43">
        <v>0</v>
      </c>
      <c r="D74" s="43">
        <f t="shared" si="2"/>
        <v>0</v>
      </c>
      <c r="E74" s="43">
        <v>0</v>
      </c>
      <c r="F74" s="43">
        <v>0</v>
      </c>
      <c r="G74" s="43">
        <f t="shared" si="3"/>
        <v>0</v>
      </c>
    </row>
    <row r="75" spans="1:7" x14ac:dyDescent="0.2">
      <c r="A75" s="38" t="s">
        <v>75</v>
      </c>
      <c r="B75" s="43">
        <v>0</v>
      </c>
      <c r="C75" s="43">
        <v>0</v>
      </c>
      <c r="D75" s="43">
        <f t="shared" si="2"/>
        <v>0</v>
      </c>
      <c r="E75" s="43">
        <v>0</v>
      </c>
      <c r="F75" s="43">
        <v>0</v>
      </c>
      <c r="G75" s="43">
        <f t="shared" si="3"/>
        <v>0</v>
      </c>
    </row>
    <row r="76" spans="1:7" x14ac:dyDescent="0.2">
      <c r="A76" s="39" t="s">
        <v>76</v>
      </c>
      <c r="B76" s="45">
        <v>0</v>
      </c>
      <c r="C76" s="45">
        <v>0</v>
      </c>
      <c r="D76" s="45">
        <f t="shared" si="2"/>
        <v>0</v>
      </c>
      <c r="E76" s="45">
        <v>0</v>
      </c>
      <c r="F76" s="45">
        <v>0</v>
      </c>
      <c r="G76" s="45">
        <f t="shared" si="3"/>
        <v>0</v>
      </c>
    </row>
    <row r="77" spans="1:7" x14ac:dyDescent="0.2">
      <c r="A77" s="40" t="s">
        <v>77</v>
      </c>
      <c r="B77" s="46">
        <f t="shared" ref="B77:G77" si="4">SUM(B5+B13+B23+B33+B43+B53+B57+B65+B69)</f>
        <v>32738898.939999998</v>
      </c>
      <c r="C77" s="46">
        <f t="shared" si="4"/>
        <v>8261862.1500000004</v>
      </c>
      <c r="D77" s="46">
        <f t="shared" si="4"/>
        <v>41000761.089999996</v>
      </c>
      <c r="E77" s="46">
        <f t="shared" si="4"/>
        <v>8610745.4700000007</v>
      </c>
      <c r="F77" s="46">
        <f t="shared" si="4"/>
        <v>8610745.4700000007</v>
      </c>
      <c r="G77" s="46">
        <f t="shared" si="4"/>
        <v>32390015.619999997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131</v>
      </c>
      <c r="B1" s="48"/>
      <c r="C1" s="48"/>
      <c r="D1" s="48"/>
      <c r="E1" s="48"/>
      <c r="F1" s="48"/>
      <c r="G1" s="49"/>
    </row>
    <row r="2" spans="1:7" x14ac:dyDescent="0.2">
      <c r="A2" s="24"/>
      <c r="B2" s="27" t="s">
        <v>0</v>
      </c>
      <c r="C2" s="28"/>
      <c r="D2" s="28"/>
      <c r="E2" s="28"/>
      <c r="F2" s="29"/>
      <c r="G2" s="5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10"/>
      <c r="C6" s="10"/>
      <c r="D6" s="10"/>
      <c r="E6" s="10"/>
      <c r="F6" s="10"/>
      <c r="G6" s="10"/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10"/>
      <c r="C8" s="10"/>
      <c r="D8" s="10"/>
      <c r="E8" s="10"/>
      <c r="F8" s="10"/>
      <c r="G8" s="10"/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/>
      <c r="C10" s="10"/>
      <c r="D10" s="10"/>
      <c r="E10" s="10"/>
      <c r="F10" s="10"/>
      <c r="G10" s="10"/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/>
      <c r="C14" s="10"/>
      <c r="D14" s="10"/>
      <c r="E14" s="10"/>
      <c r="F14" s="10"/>
      <c r="G14" s="10"/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/>
      <c r="C16" s="8"/>
      <c r="D16" s="8"/>
      <c r="E16" s="8"/>
      <c r="F16" s="8"/>
      <c r="G16" s="8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A28" workbookViewId="0">
      <selection activeCell="A28" sqref="A2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132</v>
      </c>
      <c r="B1" s="48"/>
      <c r="C1" s="48"/>
      <c r="D1" s="48"/>
      <c r="E1" s="48"/>
      <c r="F1" s="48"/>
      <c r="G1" s="49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0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1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81</v>
      </c>
      <c r="B7" s="6"/>
      <c r="C7" s="6"/>
      <c r="D7" s="6"/>
      <c r="E7" s="6"/>
      <c r="F7" s="6"/>
      <c r="G7" s="6"/>
    </row>
    <row r="8" spans="1:7" x14ac:dyDescent="0.2">
      <c r="A8" s="31" t="s">
        <v>82</v>
      </c>
      <c r="B8" s="6"/>
      <c r="C8" s="6"/>
      <c r="D8" s="6"/>
      <c r="E8" s="6"/>
      <c r="F8" s="6"/>
      <c r="G8" s="6"/>
    </row>
    <row r="9" spans="1:7" x14ac:dyDescent="0.2">
      <c r="A9" s="31" t="s">
        <v>83</v>
      </c>
      <c r="B9" s="6"/>
      <c r="C9" s="6"/>
      <c r="D9" s="6"/>
      <c r="E9" s="6"/>
      <c r="F9" s="6"/>
      <c r="G9" s="6"/>
    </row>
    <row r="10" spans="1:7" x14ac:dyDescent="0.2">
      <c r="A10" s="31" t="s">
        <v>84</v>
      </c>
      <c r="B10" s="6"/>
      <c r="C10" s="6"/>
      <c r="D10" s="6"/>
      <c r="E10" s="6"/>
      <c r="F10" s="6"/>
      <c r="G10" s="6"/>
    </row>
    <row r="11" spans="1:7" x14ac:dyDescent="0.2">
      <c r="A11" s="31" t="s">
        <v>85</v>
      </c>
      <c r="B11" s="6"/>
      <c r="C11" s="6"/>
      <c r="D11" s="6"/>
      <c r="E11" s="6"/>
      <c r="F11" s="6"/>
      <c r="G11" s="6"/>
    </row>
    <row r="12" spans="1:7" x14ac:dyDescent="0.2">
      <c r="A12" s="31" t="s">
        <v>86</v>
      </c>
      <c r="B12" s="6"/>
      <c r="C12" s="6"/>
      <c r="D12" s="6"/>
      <c r="E12" s="6"/>
      <c r="F12" s="6"/>
      <c r="G12" s="6"/>
    </row>
    <row r="13" spans="1:7" x14ac:dyDescent="0.2">
      <c r="A13" s="31" t="s">
        <v>87</v>
      </c>
      <c r="B13" s="6"/>
      <c r="C13" s="6"/>
      <c r="D13" s="6"/>
      <c r="E13" s="6"/>
      <c r="F13" s="6"/>
      <c r="G13" s="6"/>
    </row>
    <row r="14" spans="1:7" x14ac:dyDescent="0.2">
      <c r="A14" s="31" t="s">
        <v>88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/>
      <c r="C16" s="12"/>
      <c r="D16" s="12"/>
      <c r="E16" s="12"/>
      <c r="F16" s="12"/>
      <c r="G16" s="12"/>
    </row>
    <row r="19" spans="1:7" ht="45" customHeight="1" x14ac:dyDescent="0.2">
      <c r="A19" s="47" t="s">
        <v>133</v>
      </c>
      <c r="B19" s="48"/>
      <c r="C19" s="48"/>
      <c r="D19" s="48"/>
      <c r="E19" s="48"/>
      <c r="F19" s="48"/>
      <c r="G19" s="49"/>
    </row>
    <row r="21" spans="1:7" x14ac:dyDescent="0.2">
      <c r="A21" s="24"/>
      <c r="B21" s="27" t="s">
        <v>0</v>
      </c>
      <c r="C21" s="28"/>
      <c r="D21" s="28"/>
      <c r="E21" s="28"/>
      <c r="F21" s="29"/>
      <c r="G21" s="50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1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89</v>
      </c>
      <c r="B25" s="17"/>
      <c r="C25" s="17"/>
      <c r="D25" s="17"/>
      <c r="E25" s="17"/>
      <c r="F25" s="17"/>
      <c r="G25" s="17"/>
    </row>
    <row r="26" spans="1:7" x14ac:dyDescent="0.2">
      <c r="A26" s="31" t="s">
        <v>90</v>
      </c>
      <c r="B26" s="17"/>
      <c r="C26" s="17"/>
      <c r="D26" s="17"/>
      <c r="E26" s="17"/>
      <c r="F26" s="17"/>
      <c r="G26" s="17"/>
    </row>
    <row r="27" spans="1:7" x14ac:dyDescent="0.2">
      <c r="A27" s="31" t="s">
        <v>91</v>
      </c>
      <c r="B27" s="17"/>
      <c r="C27" s="17"/>
      <c r="D27" s="17"/>
      <c r="E27" s="17"/>
      <c r="F27" s="17"/>
      <c r="G27" s="17"/>
    </row>
    <row r="28" spans="1:7" x14ac:dyDescent="0.2">
      <c r="A28" s="31" t="s">
        <v>92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/>
      <c r="C30" s="12"/>
      <c r="D30" s="12"/>
      <c r="E30" s="12"/>
      <c r="F30" s="12"/>
      <c r="G30" s="12"/>
    </row>
    <row r="33" spans="1:7" ht="45" customHeight="1" x14ac:dyDescent="0.2">
      <c r="A33" s="47" t="s">
        <v>134</v>
      </c>
      <c r="B33" s="48"/>
      <c r="C33" s="48"/>
      <c r="D33" s="48"/>
      <c r="E33" s="48"/>
      <c r="F33" s="48"/>
      <c r="G33" s="49"/>
    </row>
    <row r="34" spans="1:7" x14ac:dyDescent="0.2">
      <c r="A34" s="24"/>
      <c r="B34" s="27" t="s">
        <v>0</v>
      </c>
      <c r="C34" s="28"/>
      <c r="D34" s="28"/>
      <c r="E34" s="28"/>
      <c r="F34" s="29"/>
      <c r="G34" s="50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1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93</v>
      </c>
      <c r="B38" s="17"/>
      <c r="C38" s="17"/>
      <c r="D38" s="17"/>
      <c r="E38" s="17"/>
      <c r="F38" s="17"/>
      <c r="G38" s="17"/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94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95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96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97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98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99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/>
      <c r="C52" s="12"/>
      <c r="D52" s="12"/>
      <c r="E52" s="12"/>
      <c r="F52" s="12"/>
      <c r="G52" s="12"/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135</v>
      </c>
      <c r="B1" s="52"/>
      <c r="C1" s="52"/>
      <c r="D1" s="52"/>
      <c r="E1" s="52"/>
      <c r="F1" s="52"/>
      <c r="G1" s="53"/>
    </row>
    <row r="2" spans="1:7" x14ac:dyDescent="0.2">
      <c r="A2" s="24"/>
      <c r="B2" s="27" t="s">
        <v>0</v>
      </c>
      <c r="C2" s="28"/>
      <c r="D2" s="28"/>
      <c r="E2" s="28"/>
      <c r="F2" s="29"/>
      <c r="G2" s="5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100</v>
      </c>
      <c r="B6" s="6"/>
      <c r="C6" s="6"/>
      <c r="D6" s="6"/>
      <c r="E6" s="6"/>
      <c r="F6" s="6"/>
      <c r="G6" s="6"/>
    </row>
    <row r="7" spans="1:7" x14ac:dyDescent="0.2">
      <c r="A7" s="30" t="s">
        <v>101</v>
      </c>
      <c r="B7" s="6"/>
      <c r="C7" s="6"/>
      <c r="D7" s="6"/>
      <c r="E7" s="6"/>
      <c r="F7" s="6"/>
      <c r="G7" s="6"/>
    </row>
    <row r="8" spans="1:7" x14ac:dyDescent="0.2">
      <c r="A8" s="30" t="s">
        <v>102</v>
      </c>
      <c r="B8" s="6"/>
      <c r="C8" s="6"/>
      <c r="D8" s="6"/>
      <c r="E8" s="6"/>
      <c r="F8" s="6"/>
      <c r="G8" s="6"/>
    </row>
    <row r="9" spans="1:7" x14ac:dyDescent="0.2">
      <c r="A9" s="30" t="s">
        <v>103</v>
      </c>
      <c r="B9" s="6"/>
      <c r="C9" s="6"/>
      <c r="D9" s="6"/>
      <c r="E9" s="6"/>
      <c r="F9" s="6"/>
      <c r="G9" s="6"/>
    </row>
    <row r="10" spans="1:7" x14ac:dyDescent="0.2">
      <c r="A10" s="30" t="s">
        <v>104</v>
      </c>
      <c r="B10" s="6"/>
      <c r="C10" s="6"/>
      <c r="D10" s="6"/>
      <c r="E10" s="6"/>
      <c r="F10" s="6"/>
      <c r="G10" s="6"/>
    </row>
    <row r="11" spans="1:7" x14ac:dyDescent="0.2">
      <c r="A11" s="30" t="s">
        <v>105</v>
      </c>
      <c r="B11" s="6"/>
      <c r="C11" s="6"/>
      <c r="D11" s="6"/>
      <c r="E11" s="6"/>
      <c r="F11" s="6"/>
      <c r="G11" s="6"/>
    </row>
    <row r="12" spans="1:7" x14ac:dyDescent="0.2">
      <c r="A12" s="30" t="s">
        <v>106</v>
      </c>
      <c r="B12" s="6"/>
      <c r="C12" s="6"/>
      <c r="D12" s="6"/>
      <c r="E12" s="6"/>
      <c r="F12" s="6"/>
      <c r="G12" s="6"/>
    </row>
    <row r="13" spans="1:7" x14ac:dyDescent="0.2">
      <c r="A13" s="30" t="s">
        <v>107</v>
      </c>
      <c r="B13" s="6"/>
      <c r="C13" s="6"/>
      <c r="D13" s="6"/>
      <c r="E13" s="6"/>
      <c r="F13" s="6"/>
      <c r="G13" s="6"/>
    </row>
    <row r="14" spans="1:7" x14ac:dyDescent="0.2">
      <c r="A14" s="30" t="s">
        <v>36</v>
      </c>
      <c r="B14" s="6"/>
      <c r="C14" s="6"/>
      <c r="D14" s="6"/>
      <c r="E14" s="6"/>
      <c r="F14" s="6"/>
      <c r="G14" s="6"/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108</v>
      </c>
      <c r="B16" s="6"/>
      <c r="C16" s="6"/>
      <c r="D16" s="6"/>
      <c r="E16" s="6"/>
      <c r="F16" s="6"/>
      <c r="G16" s="6"/>
    </row>
    <row r="17" spans="1:7" x14ac:dyDescent="0.2">
      <c r="A17" s="30" t="s">
        <v>109</v>
      </c>
      <c r="B17" s="6"/>
      <c r="C17" s="6"/>
      <c r="D17" s="6"/>
      <c r="E17" s="6"/>
      <c r="F17" s="6"/>
      <c r="G17" s="6"/>
    </row>
    <row r="18" spans="1:7" x14ac:dyDescent="0.2">
      <c r="A18" s="30" t="s">
        <v>110</v>
      </c>
      <c r="B18" s="6"/>
      <c r="C18" s="6"/>
      <c r="D18" s="6"/>
      <c r="E18" s="6"/>
      <c r="F18" s="6"/>
      <c r="G18" s="6"/>
    </row>
    <row r="19" spans="1:7" x14ac:dyDescent="0.2">
      <c r="A19" s="30" t="s">
        <v>111</v>
      </c>
      <c r="B19" s="6"/>
      <c r="C19" s="6"/>
      <c r="D19" s="6"/>
      <c r="E19" s="6"/>
      <c r="F19" s="6"/>
      <c r="G19" s="6"/>
    </row>
    <row r="20" spans="1:7" x14ac:dyDescent="0.2">
      <c r="A20" s="30" t="s">
        <v>112</v>
      </c>
      <c r="B20" s="6"/>
      <c r="C20" s="6"/>
      <c r="D20" s="6"/>
      <c r="E20" s="6"/>
      <c r="F20" s="6"/>
      <c r="G20" s="6"/>
    </row>
    <row r="21" spans="1:7" x14ac:dyDescent="0.2">
      <c r="A21" s="30" t="s">
        <v>113</v>
      </c>
      <c r="B21" s="6"/>
      <c r="C21" s="6"/>
      <c r="D21" s="6"/>
      <c r="E21" s="6"/>
      <c r="F21" s="6"/>
      <c r="G21" s="6"/>
    </row>
    <row r="22" spans="1:7" x14ac:dyDescent="0.2">
      <c r="A22" s="30" t="s">
        <v>114</v>
      </c>
      <c r="B22" s="6"/>
      <c r="C22" s="6"/>
      <c r="D22" s="6"/>
      <c r="E22" s="6"/>
      <c r="F22" s="6"/>
      <c r="G22" s="6"/>
    </row>
    <row r="23" spans="1:7" x14ac:dyDescent="0.2">
      <c r="A23" s="30" t="s">
        <v>115</v>
      </c>
      <c r="B23" s="6"/>
      <c r="C23" s="6"/>
      <c r="D23" s="6"/>
      <c r="E23" s="6"/>
      <c r="F23" s="6"/>
      <c r="G23" s="6"/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116</v>
      </c>
      <c r="B25" s="6"/>
      <c r="C25" s="6"/>
      <c r="D25" s="6"/>
      <c r="E25" s="6"/>
      <c r="F25" s="6"/>
      <c r="G25" s="6"/>
    </row>
    <row r="26" spans="1:7" x14ac:dyDescent="0.2">
      <c r="A26" s="30" t="s">
        <v>117</v>
      </c>
      <c r="B26" s="6"/>
      <c r="C26" s="6"/>
      <c r="D26" s="6"/>
      <c r="E26" s="6"/>
      <c r="F26" s="6"/>
      <c r="G26" s="6"/>
    </row>
    <row r="27" spans="1:7" x14ac:dyDescent="0.2">
      <c r="A27" s="30" t="s">
        <v>118</v>
      </c>
      <c r="B27" s="6"/>
      <c r="C27" s="6"/>
      <c r="D27" s="6"/>
      <c r="E27" s="6"/>
      <c r="F27" s="6"/>
      <c r="G27" s="6"/>
    </row>
    <row r="28" spans="1:7" x14ac:dyDescent="0.2">
      <c r="A28" s="30" t="s">
        <v>119</v>
      </c>
      <c r="B28" s="6"/>
      <c r="C28" s="6"/>
      <c r="D28" s="6"/>
      <c r="E28" s="6"/>
      <c r="F28" s="6"/>
      <c r="G28" s="6"/>
    </row>
    <row r="29" spans="1:7" x14ac:dyDescent="0.2">
      <c r="A29" s="30" t="s">
        <v>120</v>
      </c>
      <c r="B29" s="6"/>
      <c r="C29" s="6"/>
      <c r="D29" s="6"/>
      <c r="E29" s="6"/>
      <c r="F29" s="6"/>
      <c r="G29" s="6"/>
    </row>
    <row r="30" spans="1:7" x14ac:dyDescent="0.2">
      <c r="A30" s="30" t="s">
        <v>121</v>
      </c>
      <c r="B30" s="6"/>
      <c r="C30" s="6"/>
      <c r="D30" s="6"/>
      <c r="E30" s="6"/>
      <c r="F30" s="6"/>
      <c r="G30" s="6"/>
    </row>
    <row r="31" spans="1:7" x14ac:dyDescent="0.2">
      <c r="A31" s="30" t="s">
        <v>122</v>
      </c>
      <c r="B31" s="6"/>
      <c r="C31" s="6"/>
      <c r="D31" s="6"/>
      <c r="E31" s="6"/>
      <c r="F31" s="6"/>
      <c r="G31" s="6"/>
    </row>
    <row r="32" spans="1:7" x14ac:dyDescent="0.2">
      <c r="A32" s="30" t="s">
        <v>123</v>
      </c>
      <c r="B32" s="6"/>
      <c r="C32" s="6"/>
      <c r="D32" s="6"/>
      <c r="E32" s="6"/>
      <c r="F32" s="6"/>
      <c r="G32" s="6"/>
    </row>
    <row r="33" spans="1:7" x14ac:dyDescent="0.2">
      <c r="A33" s="30" t="s">
        <v>124</v>
      </c>
      <c r="B33" s="6"/>
      <c r="C33" s="6"/>
      <c r="D33" s="6"/>
      <c r="E33" s="6"/>
      <c r="F33" s="6"/>
      <c r="G33" s="6"/>
    </row>
    <row r="34" spans="1:7" x14ac:dyDescent="0.2">
      <c r="A34" s="30" t="s">
        <v>125</v>
      </c>
      <c r="B34" s="6"/>
      <c r="C34" s="6"/>
      <c r="D34" s="6"/>
      <c r="E34" s="6"/>
      <c r="F34" s="6"/>
      <c r="G34" s="6"/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126</v>
      </c>
      <c r="B36" s="6"/>
      <c r="C36" s="6"/>
      <c r="D36" s="6"/>
      <c r="E36" s="6"/>
      <c r="F36" s="6"/>
      <c r="G36" s="6"/>
    </row>
    <row r="37" spans="1:7" x14ac:dyDescent="0.2">
      <c r="A37" s="30" t="s">
        <v>127</v>
      </c>
      <c r="B37" s="6"/>
      <c r="C37" s="6"/>
      <c r="D37" s="6"/>
      <c r="E37" s="6"/>
      <c r="F37" s="6"/>
      <c r="G37" s="6"/>
    </row>
    <row r="38" spans="1:7" ht="22.5" x14ac:dyDescent="0.2">
      <c r="A38" s="30" t="s">
        <v>128</v>
      </c>
      <c r="B38" s="6"/>
      <c r="C38" s="6"/>
      <c r="D38" s="6"/>
      <c r="E38" s="6"/>
      <c r="F38" s="6"/>
      <c r="G38" s="6"/>
    </row>
    <row r="39" spans="1:7" x14ac:dyDescent="0.2">
      <c r="A39" s="30" t="s">
        <v>129</v>
      </c>
      <c r="B39" s="6"/>
      <c r="C39" s="6"/>
      <c r="D39" s="6"/>
      <c r="E39" s="6"/>
      <c r="F39" s="6"/>
      <c r="G39" s="6"/>
    </row>
    <row r="40" spans="1:7" x14ac:dyDescent="0.2">
      <c r="A40" s="30" t="s">
        <v>130</v>
      </c>
      <c r="B40" s="6"/>
      <c r="C40" s="6"/>
      <c r="D40" s="6"/>
      <c r="E40" s="6"/>
      <c r="F40" s="6"/>
      <c r="G40" s="6"/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/>
      <c r="C42" s="12"/>
      <c r="D42" s="12"/>
      <c r="E42" s="12"/>
      <c r="F42" s="12"/>
      <c r="G42" s="12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2014-02-10T03:37:14Z</dcterms:created>
  <dcterms:modified xsi:type="dcterms:W3CDTF">2023-08-11T18:53:39Z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