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930" yWindow="4245" windowWidth="15120" windowHeight="10410"/>
  </bookViews>
  <sheets>
    <sheet name="GC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D26" i="1" s="1"/>
  <c r="G27" i="1"/>
  <c r="D27" i="1"/>
  <c r="F26" i="1"/>
  <c r="E26" i="1"/>
  <c r="C26" i="1"/>
  <c r="B26" i="1"/>
  <c r="D25" i="1"/>
  <c r="D23" i="1" s="1"/>
  <c r="G24" i="1"/>
  <c r="D24" i="1"/>
  <c r="F23" i="1"/>
  <c r="E23" i="1"/>
  <c r="C23" i="1"/>
  <c r="B23" i="1"/>
  <c r="D22" i="1"/>
  <c r="G22" i="1" s="1"/>
  <c r="D21" i="1"/>
  <c r="G21" i="1" s="1"/>
  <c r="D20" i="1"/>
  <c r="G20" i="1" s="1"/>
  <c r="G19" i="1" s="1"/>
  <c r="F19" i="1"/>
  <c r="E19" i="1"/>
  <c r="C19" i="1"/>
  <c r="B19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G9" i="1" s="1"/>
  <c r="D10" i="1"/>
  <c r="F9" i="1"/>
  <c r="E9" i="1"/>
  <c r="D9" i="1"/>
  <c r="C9" i="1"/>
  <c r="B9" i="1"/>
  <c r="D8" i="1"/>
  <c r="G8" i="1" s="1"/>
  <c r="D7" i="1"/>
  <c r="G7" i="1" s="1"/>
  <c r="G6" i="1" s="1"/>
  <c r="F6" i="1"/>
  <c r="E6" i="1"/>
  <c r="C6" i="1"/>
  <c r="B6" i="1"/>
  <c r="G28" i="1" l="1"/>
  <c r="G26" i="1" s="1"/>
  <c r="G25" i="1"/>
  <c r="G23" i="1" s="1"/>
  <c r="D19" i="1"/>
  <c r="D6" i="1"/>
  <c r="F18" i="1"/>
  <c r="E18" i="1"/>
  <c r="C18" i="1"/>
  <c r="B18" i="1"/>
  <c r="G18" i="1" l="1"/>
  <c r="D18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<sst xmlns="http://schemas.openxmlformats.org/spreadsheetml/2006/main" count="42" uniqueCount="42">
  <si>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</si>
  <si>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</si>
  <si>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</si>
  <si>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</si>
  <si>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</si>
  <si>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</si>
  <si>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</si>
  <si>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</si>
  <si>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</si>
  <si>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</si>
  <si>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</si>
  <si>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</si>
  <si>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</si>
  <si>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</si>
  <si>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</si>
  <si>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</si>
  <si>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</si>
  <si>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</si>
  <si>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</si>
  <si>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</si>
  <si>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</si>
  <si>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</si>
  <si>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</si>
  <si>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</si>
  <si>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</si>
  <si>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</si>
  <si>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</si>
  <si>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</si>
  <si>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</si>
  <si>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</si>
  <si>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</si>
  <si>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</si>
  <si>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</si>
  <si>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</si>
  <si>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</si>
  <si>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</si>
  <si>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</si>
  <si>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</si>
  <si>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</si>
  <si>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</si>
  <si>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</si>
  <si>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Comité Municipal de Agua Potable y Alcantarillado de Juventino Rosas
Gasto por Categoría Programática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</si>
</sst>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90" workbookViewId="0">
      <selection activeCell="I31" sqref="I3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5" t="s">
        <v>41</v>
      </c>
      <c r="B1" s="25"/>
      <c r="C1" s="25"/>
      <c r="D1" s="25"/>
      <c r="E1" s="25"/>
      <c r="F1" s="25"/>
      <c r="G1" s="26"/>
    </row>
    <row r="2" spans="1:7" ht="14.45" customHeight="1" x14ac:dyDescent="0.2">
      <c r="A2" s="12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23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9">
        <f>SUM(B7:B8)</f>
        <v>0</v>
      </c>
      <c r="C6" s="19">
        <f>SUM(C7:C8)</f>
        <v>0</v>
      </c>
      <c r="D6" s="19">
        <f t="shared" ref="D6:G6" si="0">SUM(D7:D8)</f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</row>
    <row r="7" spans="1:7" x14ac:dyDescent="0.2">
      <c r="A7" s="17" t="s">
        <v>11</v>
      </c>
      <c r="B7" s="20">
        <v>0</v>
      </c>
      <c r="C7" s="20">
        <v>0</v>
      </c>
      <c r="D7" s="20">
        <f>B7+C7</f>
        <v>0</v>
      </c>
      <c r="E7" s="20">
        <v>0</v>
      </c>
      <c r="F7" s="20">
        <v>0</v>
      </c>
      <c r="G7" s="20">
        <f>D7-E7</f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19">
        <f>SUM(B10:B17)</f>
        <v>29597823.120000001</v>
      </c>
      <c r="C9" s="19">
        <f>SUM(C10:C17)</f>
        <v>8295086.2599999998</v>
      </c>
      <c r="D9" s="19">
        <f t="shared" ref="D9:G9" si="1">SUM(D10:D17)</f>
        <v>37892909.380000003</v>
      </c>
      <c r="E9" s="19">
        <f t="shared" si="1"/>
        <v>15569943.68</v>
      </c>
      <c r="F9" s="19">
        <f t="shared" si="1"/>
        <v>15435388.65</v>
      </c>
      <c r="G9" s="19">
        <f t="shared" si="1"/>
        <v>22322965.700000003</v>
      </c>
    </row>
    <row r="10" spans="1:7" x14ac:dyDescent="0.2">
      <c r="A10" s="17" t="s">
        <v>14</v>
      </c>
      <c r="B10" s="20">
        <v>29597823.120000001</v>
      </c>
      <c r="C10" s="20">
        <v>8295086.2599999998</v>
      </c>
      <c r="D10" s="20">
        <f t="shared" ref="D10:D17" si="2">B10+C10</f>
        <v>37892909.380000003</v>
      </c>
      <c r="E10" s="20">
        <v>15569943.68</v>
      </c>
      <c r="F10" s="20">
        <v>15435388.65</v>
      </c>
      <c r="G10" s="20">
        <f t="shared" ref="G10:G17" si="3">D10-E10</f>
        <v>22322965.700000003</v>
      </c>
    </row>
    <row r="11" spans="1:7" x14ac:dyDescent="0.2">
      <c r="A11" s="18" t="s">
        <v>15</v>
      </c>
      <c r="B11" s="20">
        <v>0</v>
      </c>
      <c r="C11" s="20">
        <v>0</v>
      </c>
      <c r="D11" s="20">
        <f t="shared" si="2"/>
        <v>0</v>
      </c>
      <c r="E11" s="20">
        <v>0</v>
      </c>
      <c r="F11" s="20">
        <v>0</v>
      </c>
      <c r="G11" s="20">
        <f t="shared" si="3"/>
        <v>0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2"/>
        <v>0</v>
      </c>
      <c r="E12" s="20">
        <v>0</v>
      </c>
      <c r="F12" s="20">
        <v>0</v>
      </c>
      <c r="G12" s="20">
        <f t="shared" si="3"/>
        <v>0</v>
      </c>
    </row>
    <row r="13" spans="1:7" x14ac:dyDescent="0.2">
      <c r="A13" s="18" t="s">
        <v>17</v>
      </c>
      <c r="B13" s="20">
        <v>0</v>
      </c>
      <c r="C13" s="20">
        <v>0</v>
      </c>
      <c r="D13" s="20">
        <f t="shared" si="2"/>
        <v>0</v>
      </c>
      <c r="E13" s="20">
        <v>0</v>
      </c>
      <c r="F13" s="20">
        <v>0</v>
      </c>
      <c r="G13" s="20">
        <f t="shared" si="3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">
      <c r="A15" s="18" t="s">
        <v>19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8" t="s">
        <v>22</v>
      </c>
      <c r="B18" s="19">
        <f>SUM(B19:B21)</f>
        <v>6282151.6399999997</v>
      </c>
      <c r="C18" s="19">
        <f>SUM(C19:C21)</f>
        <v>3335551.78</v>
      </c>
      <c r="D18" s="19">
        <f t="shared" ref="D18:G19" si="4">SUM(D19:D21)</f>
        <v>9617703.4199999999</v>
      </c>
      <c r="E18" s="19">
        <f t="shared" si="4"/>
        <v>4323482.78</v>
      </c>
      <c r="F18" s="19">
        <f t="shared" si="4"/>
        <v>4319043.12</v>
      </c>
      <c r="G18" s="19">
        <f t="shared" si="4"/>
        <v>5294220.6399999997</v>
      </c>
    </row>
    <row r="19" spans="1:7" x14ac:dyDescent="0.2">
      <c r="A19" s="17" t="s">
        <v>23</v>
      </c>
      <c r="B19" s="19">
        <f>SUM(B20:B22)</f>
        <v>3141075.82</v>
      </c>
      <c r="C19" s="19">
        <f>SUM(C20:C22)</f>
        <v>1667775.89</v>
      </c>
      <c r="D19" s="19">
        <f t="shared" si="4"/>
        <v>4808851.71</v>
      </c>
      <c r="E19" s="19">
        <f t="shared" si="4"/>
        <v>2161741.39</v>
      </c>
      <c r="F19" s="19">
        <f t="shared" si="4"/>
        <v>2159521.56</v>
      </c>
      <c r="G19" s="19">
        <f t="shared" si="4"/>
        <v>2647110.3199999998</v>
      </c>
    </row>
    <row r="20" spans="1:7" x14ac:dyDescent="0.2">
      <c r="A20" s="18" t="s">
        <v>24</v>
      </c>
      <c r="B20" s="20">
        <v>3141075.82</v>
      </c>
      <c r="C20" s="20">
        <v>1667775.89</v>
      </c>
      <c r="D20" s="20">
        <f t="shared" ref="D20:D22" si="5">B20+C20</f>
        <v>4808851.71</v>
      </c>
      <c r="E20" s="20">
        <v>2161741.39</v>
      </c>
      <c r="F20" s="20">
        <v>2159521.56</v>
      </c>
      <c r="G20" s="20">
        <f t="shared" ref="G20:G22" si="6">D20-E20</f>
        <v>2647110.3199999998</v>
      </c>
    </row>
    <row r="21" spans="1:7" x14ac:dyDescent="0.2">
      <c r="A21" s="18" t="s">
        <v>25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6"/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7">SUM(D24:D25)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8">B24+C24</f>
        <v>0</v>
      </c>
      <c r="E24" s="20">
        <v>0</v>
      </c>
      <c r="F24" s="20">
        <v>0</v>
      </c>
      <c r="G24" s="20">
        <f t="shared" ref="G24:G25" si="9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8"/>
        <v>0</v>
      </c>
      <c r="E25" s="20">
        <v>0</v>
      </c>
      <c r="F25" s="20">
        <v>0</v>
      </c>
      <c r="G25" s="20">
        <f t="shared" si="9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0">SUM(D27:D30)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1">B27+C27</f>
        <v>0</v>
      </c>
      <c r="E27" s="20">
        <v>0</v>
      </c>
      <c r="F27" s="20">
        <v>0</v>
      </c>
      <c r="G27" s="20">
        <f t="shared" ref="G27:G30" si="12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1"/>
        <v>0</v>
      </c>
      <c r="E30" s="20">
        <v>0</v>
      </c>
      <c r="F30" s="20">
        <v>0</v>
      </c>
      <c r="G30" s="20">
        <f t="shared" si="12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3">SUM(C32)</f>
        <v>0</v>
      </c>
      <c r="D31" s="19">
        <f t="shared" si="13"/>
        <v>0</v>
      </c>
      <c r="E31" s="19">
        <f t="shared" si="13"/>
        <v>0</v>
      </c>
      <c r="F31" s="19">
        <f t="shared" si="13"/>
        <v>0</v>
      </c>
      <c r="G31" s="19">
        <f t="shared" si="13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4">B32+C32</f>
        <v>0</v>
      </c>
      <c r="E32" s="20">
        <v>0</v>
      </c>
      <c r="F32" s="20">
        <v>0</v>
      </c>
      <c r="G32" s="20">
        <f t="shared" ref="G32:G35" si="15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4"/>
        <v>0</v>
      </c>
      <c r="E33" s="19">
        <v>0</v>
      </c>
      <c r="F33" s="19">
        <v>0</v>
      </c>
      <c r="G33" s="19">
        <f t="shared" si="15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4"/>
        <v>0</v>
      </c>
      <c r="E34" s="19">
        <v>0</v>
      </c>
      <c r="F34" s="19">
        <v>0</v>
      </c>
      <c r="G34" s="19">
        <f t="shared" si="15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4"/>
        <v>0</v>
      </c>
      <c r="E35" s="19">
        <v>0</v>
      </c>
      <c r="F35" s="19">
        <v>0</v>
      </c>
      <c r="G35" s="19">
        <f t="shared" si="15"/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f>SUM(B8+B11+B20+B24+B27+B32+B34+B35+B36)</f>
        <v>3141075.82</v>
      </c>
      <c r="C37" s="21">
        <f t="shared" ref="C37:G37" si="16">SUM(C8+C11+C20+C24+C27+C32+C34+C35+C36)</f>
        <v>1667775.89</v>
      </c>
      <c r="D37" s="21">
        <f t="shared" si="16"/>
        <v>4808851.71</v>
      </c>
      <c r="E37" s="21">
        <f t="shared" si="16"/>
        <v>2161741.39</v>
      </c>
      <c r="F37" s="21">
        <f t="shared" si="16"/>
        <v>2159521.56</v>
      </c>
      <c r="G37" s="21">
        <f t="shared" si="16"/>
        <v>2647110.3199999998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5" name="Rango1_2_2"/>
    <protectedRange sqref="A37" name="Rango1_1_2"/>
    <protectedRange sqref="B18:G18" name="Rango1_3_2"/>
    <protectedRange sqref="B6:G8" name="Rango1_3_2_1"/>
    <protectedRange sqref="B9:G17" name="Rango1_3_3"/>
    <protectedRange sqref="B19:G22" name="Rango1_3_4"/>
    <protectedRange sqref="B23:G25" name="Rango1_3_5"/>
    <protectedRange sqref="B26:G30" name="Rango1_3_6"/>
    <protectedRange sqref="B31:G32" name="Rango1_3_7"/>
    <protectedRange sqref="B33:G35" name="Rango1_3_7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2012-12-11T21:13:37Z</dcterms:created>
  <dcterms:modified xsi:type="dcterms:W3CDTF">2023-08-14T16:36:56Z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