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F12" i="2" l="1"/>
  <c r="D3" i="2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<sst xmlns="http://schemas.openxmlformats.org/spreadsheetml/2006/main" count="31" uniqueCount="31">
  <si>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</si>
  <si>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</si>
  <si>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</si>
  <si>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</si>
  <si>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</si>
  <si>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</si>
  <si>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</si>
  <si>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</si>
  <si>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</si>
  <si>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</si>
  <si>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</si>
  <si>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</si>
  <si>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</si>
  <si>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</si>
  <si>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</si>
  <si>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</si>
  <si>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</si>
  <si>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</si>
  <si>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</si>
  <si>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</si>
  <si>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</si>
  <si>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</si>
  <si>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</si>
  <si>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</si>
  <si>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</si>
  <si>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</si>
  <si>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Comité Municipal de Agua Potable y Alcantarillado de Juventino Rosas
Estado Analítico del Activo
Del 1 de Enero al 30 de Septiembre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</si>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</sst>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80">
    <cellStyle name="=C:\WINNT\SYSTEM32\COMMAND.COM" xfId="26"/>
    <cellStyle name="Euro" xfId="1"/>
    <cellStyle name="Millares 2" xfId="2"/>
    <cellStyle name="Millares 2 10" xfId="27"/>
    <cellStyle name="Millares 2 11" xfId="16"/>
    <cellStyle name="Millares 2 2" xfId="3"/>
    <cellStyle name="Millares 2 2 2" xfId="61"/>
    <cellStyle name="Millares 2 2 3" xfId="50"/>
    <cellStyle name="Millares 2 2 4" xfId="40"/>
    <cellStyle name="Millares 2 2 5" xfId="30"/>
    <cellStyle name="Millares 2 2 6" xfId="17"/>
    <cellStyle name="Millares 2 2_ACT" xfId="60"/>
    <cellStyle name="Millares 2 3" xfId="4"/>
    <cellStyle name="Millares 2 3 2" xfId="63"/>
    <cellStyle name="Millares 2 3 3" xfId="51"/>
    <cellStyle name="Millares 2 3 4" xfId="41"/>
    <cellStyle name="Millares 2 3 5" xfId="31"/>
    <cellStyle name="Millares 2 3 6" xfId="18"/>
    <cellStyle name="Millares 2 3_ACT" xfId="62"/>
    <cellStyle name="Millares 2 4" xfId="38"/>
    <cellStyle name="Millares 2 4 2" xfId="79"/>
    <cellStyle name="Millares 2 4 3" xfId="58"/>
    <cellStyle name="Millares 2 4 4" xfId="48"/>
    <cellStyle name="Millares 2 4_ACT" xfId="64"/>
    <cellStyle name="Millares 2 5" xfId="65"/>
    <cellStyle name="Millares 2 6" xfId="78"/>
    <cellStyle name="Millares 2 7" xfId="49"/>
    <cellStyle name="Millares 2 8" xfId="39"/>
    <cellStyle name="Millares 2 9" xfId="29"/>
    <cellStyle name="Millares 2_ACT" xfId="59"/>
    <cellStyle name="Millares 3" xfId="5"/>
    <cellStyle name="Millares 3 2" xfId="67"/>
    <cellStyle name="Millares 3 3" xfId="52"/>
    <cellStyle name="Millares 3 4" xfId="42"/>
    <cellStyle name="Millares 3 5" xfId="32"/>
    <cellStyle name="Millares 3 6" xfId="19"/>
    <cellStyle name="Millares 3_ACT" xfId="66"/>
    <cellStyle name="Moneda 2" xfId="6"/>
    <cellStyle name="Moneda 2 2" xfId="69"/>
    <cellStyle name="Moneda 2 3" xfId="53"/>
    <cellStyle name="Moneda 2 4" xfId="43"/>
    <cellStyle name="Moneda 2 5" xfId="33"/>
    <cellStyle name="Moneda 2 6" xfId="20"/>
    <cellStyle name="Moneda 2_ACT" xfId="68"/>
    <cellStyle name="Normal" xfId="0" builtinId="0"/>
    <cellStyle name="Normal 2" xfId="7"/>
    <cellStyle name="Normal 2 2" xfId="8"/>
    <cellStyle name="Normal 2 3" xfId="71"/>
    <cellStyle name="Normal 2 4" xfId="54"/>
    <cellStyle name="Normal 2 5" xfId="44"/>
    <cellStyle name="Normal 2 6" xfId="34"/>
    <cellStyle name="Normal 2 7" xfId="21"/>
    <cellStyle name="Normal 2_ACT" xfId="70"/>
    <cellStyle name="Normal 3" xfId="9"/>
    <cellStyle name="Normal 3 2" xfId="73"/>
    <cellStyle name="Normal 3 3" xfId="55"/>
    <cellStyle name="Normal 3 4" xfId="45"/>
    <cellStyle name="Normal 3 5" xfId="35"/>
    <cellStyle name="Normal 3 6" xfId="22"/>
    <cellStyle name="Normal 3_ACT" xfId="7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76"/>
    <cellStyle name="Normal 6 2 3" xfId="57"/>
    <cellStyle name="Normal 6 2 4" xfId="47"/>
    <cellStyle name="Normal 6 2 5" xfId="37"/>
    <cellStyle name="Normal 6 2 6" xfId="24"/>
    <cellStyle name="Normal 6 2_ACT" xfId="75"/>
    <cellStyle name="Normal 6 3" xfId="77"/>
    <cellStyle name="Normal 6 4" xfId="56"/>
    <cellStyle name="Normal 6 5" xfId="46"/>
    <cellStyle name="Normal 6 6" xfId="36"/>
    <cellStyle name="Normal 6 7" xfId="23"/>
    <cellStyle name="Normal 6_ACT" xfId="74"/>
    <cellStyle name="Normal 7" xfId="28"/>
    <cellStyle name="Normal 8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workbookViewId="0">
      <selection activeCell="F28" sqref="A1:F2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67624613.799999997</v>
      </c>
      <c r="C3" s="8">
        <f t="shared" ref="C3:F3" si="0">C4+C12</f>
        <v>232740052.23000002</v>
      </c>
      <c r="D3" s="8">
        <f t="shared" si="0"/>
        <v>228008725.32000002</v>
      </c>
      <c r="E3" s="8">
        <f t="shared" si="0"/>
        <v>72355940.710000008</v>
      </c>
      <c r="F3" s="8">
        <f t="shared" si="0"/>
        <v>4731326.910000002</v>
      </c>
    </row>
    <row r="4" spans="1:6" x14ac:dyDescent="0.2">
      <c r="A4" s="5" t="s">
        <v>4</v>
      </c>
      <c r="B4" s="8">
        <f>SUM(B5:B11)</f>
        <v>28454298.57</v>
      </c>
      <c r="C4" s="8">
        <f>SUM(C5:C11)</f>
        <v>229787505.37</v>
      </c>
      <c r="D4" s="8">
        <f>SUM(D5:D11)</f>
        <v>226481293.67000002</v>
      </c>
      <c r="E4" s="8">
        <f>SUM(E5:E11)</f>
        <v>31760510.270000003</v>
      </c>
      <c r="F4" s="8">
        <f>SUM(F5:F11)</f>
        <v>3306211.7000000007</v>
      </c>
    </row>
    <row r="5" spans="1:6" x14ac:dyDescent="0.2">
      <c r="A5" s="6" t="s">
        <v>5</v>
      </c>
      <c r="B5" s="9">
        <v>4851159.1100000003</v>
      </c>
      <c r="C5" s="9">
        <v>109801544.09</v>
      </c>
      <c r="D5" s="9">
        <v>112929233.59999999</v>
      </c>
      <c r="E5" s="9">
        <v>1723469.6</v>
      </c>
      <c r="F5" s="9">
        <f t="shared" ref="F5:F11" si="1">E5-B5</f>
        <v>-3127689.5100000002</v>
      </c>
    </row>
    <row r="6" spans="1:6" x14ac:dyDescent="0.2">
      <c r="A6" s="6" t="s">
        <v>6</v>
      </c>
      <c r="B6" s="9">
        <v>23067855</v>
      </c>
      <c r="C6" s="9">
        <v>119635432.48</v>
      </c>
      <c r="D6" s="9">
        <v>113201531.27</v>
      </c>
      <c r="E6" s="9">
        <v>29501756.210000001</v>
      </c>
      <c r="F6" s="9">
        <f t="shared" si="1"/>
        <v>6433901.2100000009</v>
      </c>
    </row>
    <row r="7" spans="1:6" x14ac:dyDescent="0.2">
      <c r="A7" s="6" t="s">
        <v>7</v>
      </c>
      <c r="B7" s="9">
        <v>535284.46</v>
      </c>
      <c r="C7" s="9">
        <v>350528.8</v>
      </c>
      <c r="D7" s="9">
        <v>350528.8</v>
      </c>
      <c r="E7" s="9">
        <v>535284.46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39170315.229999997</v>
      </c>
      <c r="C12" s="8">
        <f>SUM(C13:C21)</f>
        <v>2952546.86</v>
      </c>
      <c r="D12" s="8">
        <f>SUM(D13:D21)</f>
        <v>1527431.65</v>
      </c>
      <c r="E12" s="8">
        <f>SUM(E13:E21)</f>
        <v>40595430.439999998</v>
      </c>
      <c r="F12" s="8">
        <f>SUM(F13:F21)</f>
        <v>1425115.2100000009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231629</v>
      </c>
      <c r="C14" s="10">
        <v>0</v>
      </c>
      <c r="D14" s="10">
        <v>0</v>
      </c>
      <c r="E14" s="10">
        <v>231629</v>
      </c>
      <c r="F14" s="10">
        <f t="shared" si="2"/>
        <v>0</v>
      </c>
    </row>
    <row r="15" spans="1:6" x14ac:dyDescent="0.2">
      <c r="A15" s="6" t="s">
        <v>13</v>
      </c>
      <c r="B15" s="10">
        <v>29084463.829999998</v>
      </c>
      <c r="C15" s="10">
        <v>2352185.75</v>
      </c>
      <c r="D15" s="10">
        <v>1153817.72</v>
      </c>
      <c r="E15" s="10">
        <v>30282831.859999999</v>
      </c>
      <c r="F15" s="10">
        <f t="shared" si="2"/>
        <v>1198368.0300000012</v>
      </c>
    </row>
    <row r="16" spans="1:6" x14ac:dyDescent="0.2">
      <c r="A16" s="6" t="s">
        <v>14</v>
      </c>
      <c r="B16" s="9">
        <v>11378677.67</v>
      </c>
      <c r="C16" s="9">
        <v>600361.11</v>
      </c>
      <c r="D16" s="9">
        <v>373613.93</v>
      </c>
      <c r="E16" s="9">
        <v>11605424.85</v>
      </c>
      <c r="F16" s="9">
        <f t="shared" si="2"/>
        <v>226747.1799999997</v>
      </c>
    </row>
    <row r="17" spans="1:6" x14ac:dyDescent="0.2">
      <c r="A17" s="6" t="s">
        <v>15</v>
      </c>
      <c r="B17" s="9">
        <v>40009.14</v>
      </c>
      <c r="C17" s="9">
        <v>0</v>
      </c>
      <c r="D17" s="9">
        <v>0</v>
      </c>
      <c r="E17" s="9">
        <v>40009.14</v>
      </c>
      <c r="F17" s="9">
        <f t="shared" si="2"/>
        <v>0</v>
      </c>
    </row>
    <row r="18" spans="1:6" x14ac:dyDescent="0.2">
      <c r="A18" s="6" t="s">
        <v>16</v>
      </c>
      <c r="B18" s="9">
        <v>-4191424.67</v>
      </c>
      <c r="C18" s="9">
        <v>0</v>
      </c>
      <c r="D18" s="9">
        <v>0</v>
      </c>
      <c r="E18" s="9">
        <v>-4191424.67</v>
      </c>
      <c r="F18" s="9">
        <f t="shared" si="2"/>
        <v>0</v>
      </c>
    </row>
    <row r="19" spans="1:6" x14ac:dyDescent="0.2">
      <c r="A19" s="6" t="s">
        <v>17</v>
      </c>
      <c r="B19" s="9">
        <v>2626960.2599999998</v>
      </c>
      <c r="C19" s="9">
        <v>0</v>
      </c>
      <c r="D19" s="9">
        <v>0</v>
      </c>
      <c r="E19" s="9">
        <v>2626960.2599999998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7" spans="1:6" x14ac:dyDescent="0.2">
      <c r="A27" s="16" t="s">
        <v>27</v>
      </c>
      <c r="D27" s="14" t="s">
        <v>28</v>
      </c>
      <c r="E27" s="14"/>
    </row>
    <row r="28" spans="1:6" ht="22.5" x14ac:dyDescent="0.2">
      <c r="A28" s="16" t="s">
        <v>29</v>
      </c>
      <c r="D28" s="15" t="s">
        <v>30</v>
      </c>
      <c r="E28" s="15"/>
    </row>
  </sheetData>
  <sheetProtection formatCells="0" formatColumns="0" formatRows="0" autoFilter="0"/>
  <mergeCells count="3">
    <mergeCell ref="A1:F1"/>
    <mergeCell ref="D28:E28"/>
    <mergeCell ref="D27:E27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2023-10-28T15:36:20Z</cp:lastPrinted>
  <dcterms:created xsi:type="dcterms:W3CDTF">2014-02-09T04:04:15Z</dcterms:created>
  <dcterms:modified xsi:type="dcterms:W3CDTF">2023-10-28T15:36:28Z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