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B61" i="3" l="1"/>
  <c r="B45" i="3"/>
  <c r="B4" i="3"/>
  <c r="B16" i="3"/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C36" i="3"/>
  <c r="B36" i="3"/>
  <c r="C16" i="3"/>
  <c r="C4" i="3"/>
  <c r="C33" i="3" l="1"/>
  <c r="C61" i="3" s="1"/>
  <c r="B33" i="3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<sst xmlns="http://schemas.openxmlformats.org/spreadsheetml/2006/main" count="97" uniqueCount="62">
  <si>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</si>
  <si>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</si>
  <si>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</si>
  <si>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</si>
  <si>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</si>
  <si>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</si>
  <si>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</si>
  <si>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</si>
  <si>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</si>
  <si>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</si>
  <si>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</si>
  <si>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</si>
  <si>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</si>
  <si>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</si>
  <si>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</si>
  <si>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</si>
  <si>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</si>
  <si>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</si>
  <si>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</si>
  <si>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</si>
  <si>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</si>
  <si>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</si>
  <si>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</si>
  <si>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</si>
  <si>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</si>
  <si>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</si>
  <si>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</si>
  <si>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</si>
  <si>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</si>
  <si>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</si>
  <si>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</si>
  <si>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</si>
  <si>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</si>
  <si>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</si>
  <si>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</si>
  <si>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</si>
  <si>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</si>
  <si>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</si>
  <si>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</si>
  <si>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</si>
  <si>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</si>
  <si>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</si>
  <si>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</si>
  <si>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</si>
  <si>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</si>
  <si>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</si>
  <si>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</si>
  <si>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</si>
  <si>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</si>
  <si>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</si>
  <si>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</si>
  <si>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</si>
  <si>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</si>
  <si>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</si>
  <si>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</si>
  <si>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</si>
  <si>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</si>
  <si>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Comité Municipal de Agua Potable y Alcantarillado de Juventino Rosas
Estado de Flujos de Efectivo
Del 1 de Enero al 30 de Septiembre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</si>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</sst>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71">
    <cellStyle name="=C:\WINNT\SYSTEM32\COMMAND.COM" xfId="17"/>
    <cellStyle name="Euro" xfId="1"/>
    <cellStyle name="Millares 2" xfId="2"/>
    <cellStyle name="Millares 2 10" xfId="18"/>
    <cellStyle name="Millares 2 2" xfId="3"/>
    <cellStyle name="Millares 2 2 2" xfId="52"/>
    <cellStyle name="Millares 2 2 3" xfId="41"/>
    <cellStyle name="Millares 2 2 4" xfId="31"/>
    <cellStyle name="Millares 2 2 5" xfId="21"/>
    <cellStyle name="Millares 2 2_ACT" xfId="51"/>
    <cellStyle name="Millares 2 3" xfId="4"/>
    <cellStyle name="Millares 2 3 2" xfId="54"/>
    <cellStyle name="Millares 2 3 3" xfId="42"/>
    <cellStyle name="Millares 2 3 4" xfId="32"/>
    <cellStyle name="Millares 2 3 5" xfId="22"/>
    <cellStyle name="Millares 2 3_ACT" xfId="53"/>
    <cellStyle name="Millares 2 4" xfId="29"/>
    <cellStyle name="Millares 2 4 2" xfId="70"/>
    <cellStyle name="Millares 2 4 3" xfId="49"/>
    <cellStyle name="Millares 2 4 4" xfId="39"/>
    <cellStyle name="Millares 2 4_ACT" xfId="55"/>
    <cellStyle name="Millares 2 5" xfId="56"/>
    <cellStyle name="Millares 2 6" xfId="69"/>
    <cellStyle name="Millares 2 7" xfId="40"/>
    <cellStyle name="Millares 2 8" xfId="30"/>
    <cellStyle name="Millares 2 9" xfId="20"/>
    <cellStyle name="Millares 2_ACT" xfId="50"/>
    <cellStyle name="Millares 3" xfId="5"/>
    <cellStyle name="Millares 3 2" xfId="58"/>
    <cellStyle name="Millares 3 3" xfId="43"/>
    <cellStyle name="Millares 3 4" xfId="33"/>
    <cellStyle name="Millares 3 5" xfId="23"/>
    <cellStyle name="Millares 3_ACT" xfId="57"/>
    <cellStyle name="Moneda 2" xfId="6"/>
    <cellStyle name="Moneda 2 2" xfId="60"/>
    <cellStyle name="Moneda 2 3" xfId="44"/>
    <cellStyle name="Moneda 2 4" xfId="34"/>
    <cellStyle name="Moneda 2 5" xfId="24"/>
    <cellStyle name="Moneda 2_ACT" xfId="59"/>
    <cellStyle name="Normal" xfId="0" builtinId="0"/>
    <cellStyle name="Normal 2" xfId="7"/>
    <cellStyle name="Normal 2 2" xfId="8"/>
    <cellStyle name="Normal 2 3" xfId="62"/>
    <cellStyle name="Normal 2 4" xfId="45"/>
    <cellStyle name="Normal 2 5" xfId="35"/>
    <cellStyle name="Normal 2 6" xfId="25"/>
    <cellStyle name="Normal 2_ACT" xfId="61"/>
    <cellStyle name="Normal 3" xfId="9"/>
    <cellStyle name="Normal 3 2" xfId="64"/>
    <cellStyle name="Normal 3 3" xfId="46"/>
    <cellStyle name="Normal 3 4" xfId="36"/>
    <cellStyle name="Normal 3 5" xfId="26"/>
    <cellStyle name="Normal 3_ACT" xfId="6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7"/>
    <cellStyle name="Normal 6 2 3" xfId="48"/>
    <cellStyle name="Normal 6 2 4" xfId="38"/>
    <cellStyle name="Normal 6 2 5" xfId="28"/>
    <cellStyle name="Normal 6 2_ACT" xfId="66"/>
    <cellStyle name="Normal 6 3" xfId="68"/>
    <cellStyle name="Normal 6 4" xfId="47"/>
    <cellStyle name="Normal 6 5" xfId="37"/>
    <cellStyle name="Normal 6 6" xfId="27"/>
    <cellStyle name="Normal 6_ACT" xfId="65"/>
    <cellStyle name="Normal 7" xfId="19"/>
    <cellStyle name="Normal 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zoomScaleNormal="100" workbookViewId="0">
      <selection activeCell="B65" sqref="B65:C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2" t="s">
        <v>57</v>
      </c>
      <c r="B1" s="23"/>
      <c r="C1" s="24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33521579.68</v>
      </c>
      <c r="C4" s="16">
        <f>SUM(C5:C14)</f>
        <v>39397811.160000004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410907.68</v>
      </c>
      <c r="C9" s="17">
        <v>226217.86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33110672</v>
      </c>
      <c r="C11" s="17">
        <v>35262057.670000002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1810169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2099366.63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27507216.73</v>
      </c>
      <c r="C16" s="16">
        <f>SUM(C17:C32)</f>
        <v>30695394.969999999</v>
      </c>
      <c r="D16" s="13" t="s">
        <v>38</v>
      </c>
    </row>
    <row r="17" spans="1:4" ht="11.25" customHeight="1" x14ac:dyDescent="0.2">
      <c r="A17" s="7" t="s">
        <v>8</v>
      </c>
      <c r="B17" s="17">
        <v>8166353.1100000003</v>
      </c>
      <c r="C17" s="17">
        <v>9812020.7699999996</v>
      </c>
      <c r="D17" s="14">
        <v>1000</v>
      </c>
    </row>
    <row r="18" spans="1:4" ht="11.25" customHeight="1" x14ac:dyDescent="0.2">
      <c r="A18" s="7" t="s">
        <v>9</v>
      </c>
      <c r="B18" s="17">
        <v>4930034.38</v>
      </c>
      <c r="C18" s="17">
        <v>4444304.59</v>
      </c>
      <c r="D18" s="14">
        <v>2000</v>
      </c>
    </row>
    <row r="19" spans="1:4" ht="11.25" customHeight="1" x14ac:dyDescent="0.2">
      <c r="A19" s="7" t="s">
        <v>10</v>
      </c>
      <c r="B19" s="17">
        <v>14410829.24</v>
      </c>
      <c r="C19" s="17">
        <v>16439069.609999999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6014362.9499999993</v>
      </c>
      <c r="C33" s="16">
        <f>C4-C16</f>
        <v>8702416.1900000051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1425115.21</v>
      </c>
      <c r="C41" s="16">
        <f>SUM(C42:C44)</f>
        <v>3153990.1</v>
      </c>
      <c r="D41" s="13" t="s">
        <v>38</v>
      </c>
    </row>
    <row r="42" spans="1:4" ht="11.25" customHeight="1" x14ac:dyDescent="0.2">
      <c r="A42" s="7" t="s">
        <v>21</v>
      </c>
      <c r="B42" s="17">
        <v>1198368.03</v>
      </c>
      <c r="C42" s="17">
        <v>2937284.41</v>
      </c>
      <c r="D42" s="13">
        <v>6000</v>
      </c>
    </row>
    <row r="43" spans="1:4" ht="11.25" customHeight="1" x14ac:dyDescent="0.2">
      <c r="A43" s="7" t="s">
        <v>22</v>
      </c>
      <c r="B43" s="17">
        <v>226747.18</v>
      </c>
      <c r="C43" s="17">
        <v>216705.69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-1425115.21</v>
      </c>
      <c r="C45" s="16">
        <f>C36-C41</f>
        <v>-3153990.1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7716937.25</v>
      </c>
      <c r="C54" s="16">
        <f>SUM(C55+C58)</f>
        <v>5140231.6500000004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7716937.25</v>
      </c>
      <c r="C58" s="17">
        <v>5140231.6500000004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-7716937.25</v>
      </c>
      <c r="C59" s="16">
        <f>C48-C54</f>
        <v>-5140231.6500000004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-3127689.5100000016</v>
      </c>
      <c r="C61" s="16">
        <f>C59+C45+C33</f>
        <v>408194.44000000507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4851159.1100000003</v>
      </c>
      <c r="C63" s="16">
        <v>4442964.67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1723469.6</v>
      </c>
      <c r="C65" s="16">
        <v>4851159.1100000003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5" t="s">
        <v>47</v>
      </c>
      <c r="B68" s="26"/>
      <c r="C68" s="26"/>
    </row>
    <row r="69" spans="1:4" ht="27.75" customHeight="1" x14ac:dyDescent="0.2">
      <c r="A69" s="19"/>
      <c r="B69" s="20"/>
      <c r="C69" s="20"/>
    </row>
    <row r="71" spans="1:4" x14ac:dyDescent="0.2">
      <c r="A71" s="21" t="s">
        <v>58</v>
      </c>
      <c r="B71" s="28" t="s">
        <v>59</v>
      </c>
      <c r="C71" s="28"/>
    </row>
    <row r="72" spans="1:4" ht="22.5" x14ac:dyDescent="0.2">
      <c r="A72" s="21" t="s">
        <v>60</v>
      </c>
      <c r="B72" s="27" t="s">
        <v>61</v>
      </c>
      <c r="C72" s="27"/>
    </row>
  </sheetData>
  <sheetProtection formatCells="0" formatColumns="0" formatRows="0" autoFilter="0"/>
  <mergeCells count="4">
    <mergeCell ref="A1:C1"/>
    <mergeCell ref="A68:C68"/>
    <mergeCell ref="B72:C72"/>
    <mergeCell ref="B71:C71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2023-10-28T15:24:51Z</cp:lastPrinted>
  <dcterms:created xsi:type="dcterms:W3CDTF">2012-12-11T20:31:36Z</dcterms:created>
  <dcterms:modified xsi:type="dcterms:W3CDTF">2023-10-30T21:29:01Z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