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2415" yWindow="3030" windowWidth="26385" windowHeight="1203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<sst xmlns="http://schemas.openxmlformats.org/spreadsheetml/2006/main" count="27" uniqueCount="27">
  <si>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</si>
  <si>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</si>
  <si>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</si>
  <si>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</si>
  <si>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</si>
  <si>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</si>
  <si>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</si>
  <si>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</si>
  <si>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</si>
  <si>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</si>
  <si>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</si>
  <si>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</si>
  <si>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</si>
  <si>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</si>
  <si>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</si>
  <si>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</si>
  <si>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</si>
  <si>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</si>
  <si>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</si>
  <si>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</si>
  <si>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</si>
  <si>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</si>
  <si>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</si>
  <si>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</si>
  <si>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</si>
  <si>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</si>
  <si>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Analítico del Activo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</si>
</sst>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1497539.29</v>
      </c>
      <c r="C3" s="8">
        <f t="shared" ref="C3:F3" si="0">C4+C12</f>
        <v>7566025.5800000001</v>
      </c>
      <c r="D3" s="8">
        <f t="shared" si="0"/>
        <v>7698799.3800000008</v>
      </c>
      <c r="E3" s="8">
        <f t="shared" si="0"/>
        <v>1364765.4899999991</v>
      </c>
      <c r="F3" s="8">
        <f t="shared" si="0"/>
        <v>-132773.80000000098</v>
      </c>
    </row>
    <row r="4" spans="1:6" x14ac:dyDescent="0.2">
      <c r="A4" s="5" t="s">
        <v>4</v>
      </c>
      <c r="B4" s="8">
        <f>SUM(B5:B11)</f>
        <v>765723.72</v>
      </c>
      <c r="C4" s="8">
        <f>SUM(C5:C11)</f>
        <v>7566025.5800000001</v>
      </c>
      <c r="D4" s="8">
        <f>SUM(D5:D11)</f>
        <v>7698799.3800000008</v>
      </c>
      <c r="E4" s="8">
        <f>SUM(E5:E11)</f>
        <v>632949.91999999899</v>
      </c>
      <c r="F4" s="8">
        <f>SUM(F5:F11)</f>
        <v>-132773.80000000098</v>
      </c>
    </row>
    <row r="5" spans="1:6" x14ac:dyDescent="0.2">
      <c r="A5" s="6" t="s">
        <v>5</v>
      </c>
      <c r="B5" s="9">
        <v>354458.3</v>
      </c>
      <c r="C5" s="9">
        <v>3631947.07</v>
      </c>
      <c r="D5" s="9">
        <v>3764395.89</v>
      </c>
      <c r="E5" s="9">
        <f>B5+C5-D5</f>
        <v>222009.47999999952</v>
      </c>
      <c r="F5" s="9">
        <f t="shared" ref="F5:F11" si="1">E5-B5</f>
        <v>-132448.82000000047</v>
      </c>
    </row>
    <row r="6" spans="1:6" x14ac:dyDescent="0.2">
      <c r="A6" s="6" t="s">
        <v>6</v>
      </c>
      <c r="B6" s="9">
        <v>411265.42</v>
      </c>
      <c r="C6" s="9">
        <v>3934078.51</v>
      </c>
      <c r="D6" s="9">
        <v>3934403.49</v>
      </c>
      <c r="E6" s="9">
        <f t="shared" ref="E6:E11" si="2">B6+C6-D6</f>
        <v>410940.43999999948</v>
      </c>
      <c r="F6" s="9">
        <f t="shared" si="1"/>
        <v>-324.98000000050524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731815.57000000007</v>
      </c>
      <c r="C12" s="8">
        <f>SUM(C13:C21)</f>
        <v>0</v>
      </c>
      <c r="D12" s="8">
        <f>SUM(D13:D21)</f>
        <v>0</v>
      </c>
      <c r="E12" s="8">
        <f>SUM(E13:E21)</f>
        <v>731815.57000000007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1645838.59</v>
      </c>
      <c r="C16" s="9">
        <v>0</v>
      </c>
      <c r="D16" s="9">
        <v>0</v>
      </c>
      <c r="E16" s="9">
        <f t="shared" si="4"/>
        <v>1645838.59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-914023.02</v>
      </c>
      <c r="C18" s="9">
        <v>0</v>
      </c>
      <c r="D18" s="9">
        <v>0</v>
      </c>
      <c r="E18" s="9">
        <f t="shared" si="4"/>
        <v>-914023.02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2022-11-08T14:09:50Z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