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EFE" sheetId="3" r:id="rId1"/>
  </sheets>
  <definedNames>
    <definedName name="_xlnm._FilterDatabase" localSheetId="0" hidden="1">EFE!#REF!</definedName>
    <definedName name="_xlnm.Print_Area" localSheetId="0">EFE!$A$1:$C$79</definedName>
  </definedNames>
  <calcPr calcId="144525"/>
</workbook>
</file>

<file path=xl/sharedStrings.xml><?xml version="1.0" encoding="utf-8"?>
<sst xmlns="http://schemas.openxmlformats.org/spreadsheetml/2006/main" count="98" uniqueCount="64">
  <si>
    <t>Casa de la Cultura Juventino Rosas
Estado de Flujos de Efectivo
Del 1 de Enero al 31 de Diciembre de 2022
(Cifras en Pesos)</t>
  </si>
  <si>
    <t>Concepto</t>
  </si>
  <si>
    <t>20XN-1</t>
  </si>
  <si>
    <t>Flujos de Efectivo de las Actividades de Operación</t>
  </si>
  <si>
    <t>Origen</t>
  </si>
  <si>
    <t>XX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</si>
  <si>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</si>
  <si>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</si>
  <si>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</si>
  <si>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</si>
  <si>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</si>
  <si>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</si>
  <si>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</si>
  <si>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</si>
  <si>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</si>
  <si>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</si>
  <si>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OTOROP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</si>
  <si>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</si>
  <si>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</si>
  <si>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</si>
  <si>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</si>
  <si>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</si>
  <si>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</si>
  <si>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</si>
  <si>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</si>
  <si>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</si>
  <si>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</si>
  <si>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</si>
  <si>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</si>
  <si>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</si>
  <si>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</si>
  <si>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</si>
  <si>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</si>
  <si>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</si>
  <si>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</si>
  <si>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</si>
  <si>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</si>
  <si>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</si>
  <si>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</si>
  <si>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</si>
  <si>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</si>
  <si>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</si>
  <si>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</si>
  <si>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</si>
  <si>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010000</t>
  </si>
  <si>
    <t>Externo</t>
  </si>
  <si>
    <t>030000</t>
  </si>
  <si>
    <t>Otros Orígenes de Financiamiento</t>
  </si>
  <si>
    <t>020000</t>
  </si>
  <si>
    <t>Servicios de la Deuda</t>
  </si>
  <si>
    <t>INTER</t>
  </si>
  <si>
    <t>EXTER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</si>
  <si>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</si>
  <si>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</si>
  <si>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</si>
  <si>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</si>
  <si>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</si>
  <si>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</si>
  <si>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_____________________________________________________</t>
  </si>
  <si>
    <t>________________________________</t>
  </si>
  <si>
    <t xml:space="preserve">C.VERÓNICA ÁLVAREZ SÁNCHEZ </t>
  </si>
  <si>
    <t xml:space="preserve">L.A. SALVADOR CAPULIN MARTÍNEZ </t>
  </si>
  <si>
    <t xml:space="preserve">DIRECTORA  DE CASA  DE LA CULTURA JUVENTINO ROSAS </t>
  </si>
  <si>
    <t xml:space="preserve">CONTADOR DE CASA DE LA CULTURA </t>
  </si>
</sst>
</file>

<file path=xl/styles.xml><?xml version="1.0" encoding="utf-8"?>
<styleSheet xmlns="http://schemas.openxmlformats.org/spreadsheetml/2006/main">
  <numFmts count="7">
    <numFmt numFmtId="176" formatCode="_-* #,##0.00_-;\-* #,##0.00_-;_-* &quot;-&quot;??_-;_-@_-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7" formatCode="_-&quot;$&quot;* #,##0.00_-;\-&quot;$&quot;* #,##0.00_-;_-&quot;$&quot;* &quot;-&quot;??_-;_-@_-"/>
    <numFmt numFmtId="178" formatCode="_ * #,##0_ ;_ * \-#,##0_ ;_ * &quot;-&quot;_ ;_ @_ "/>
    <numFmt numFmtId="179" formatCode="_ * #,##0.00_ ;_ * \-#,##0.00_ ;_ * &quot;-&quot;??_ ;_ @_ "/>
    <numFmt numFmtId="180" formatCode="_-[$€-2]* #,##0.00_-;\-[$€-2]* #,##0.00_-;_-[$€-2]* &quot;-&quot;??_-"/>
  </numFmts>
  <fonts count="29">
    <font>
      <sz val="8"/>
      <color theme="1"/>
      <name val="Arial"/>
      <charset val="134"/>
    </font>
    <font>
      <sz val="8"/>
      <name val="Arial"/>
      <charset val="134"/>
    </font>
    <font>
      <b/>
      <sz val="8"/>
      <name val="Arial"/>
      <charset val="134"/>
    </font>
    <font>
      <sz val="8"/>
      <color theme="0"/>
      <name val="Arial"/>
      <charset val="134"/>
    </font>
    <font>
      <sz val="8"/>
      <color theme="0"/>
      <name val="Cambria"/>
      <charset val="134"/>
      <scheme val="major"/>
    </font>
    <font>
      <sz val="10"/>
      <name val="Arial"/>
      <charset val="134"/>
    </font>
    <font>
      <b/>
      <sz val="8"/>
      <color theme="1"/>
      <name val="Arial"/>
      <charset val="134"/>
    </font>
    <font>
      <sz val="7"/>
      <color theme="1"/>
      <name val="Arial"/>
      <charset val="134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9C65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indexed="8"/>
      <name val="Calibri"/>
      <charset val="134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64">
    <xf numFmtId="0" fontId="0" fillId="0" borderId="0"/>
    <xf numFmtId="0" fontId="8" fillId="0" borderId="5" applyNumberFormat="0" applyFill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0" fontId="12" fillId="0" borderId="0"/>
    <xf numFmtId="17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/>
    <xf numFmtId="0" fontId="16" fillId="14" borderId="6" applyNumberFormat="0" applyAlignment="0" applyProtection="0">
      <alignment vertical="center"/>
    </xf>
    <xf numFmtId="0" fontId="12" fillId="15" borderId="7" applyNumberFormat="0" applyFon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23" fillId="16" borderId="9" applyNumberFormat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0" borderId="0"/>
    <xf numFmtId="0" fontId="10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0" borderId="0"/>
    <xf numFmtId="0" fontId="9" fillId="2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176" fontId="12" fillId="0" borderId="0" applyFont="0" applyFill="0" applyBorder="0" applyAlignment="0" applyProtection="0"/>
    <xf numFmtId="0" fontId="9" fillId="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176" fontId="12" fillId="0" borderId="0" applyFont="0" applyFill="0" applyBorder="0" applyAlignment="0" applyProtection="0"/>
    <xf numFmtId="0" fontId="9" fillId="3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0" borderId="0"/>
    <xf numFmtId="0" fontId="11" fillId="18" borderId="0" applyNumberFormat="0" applyBorder="0" applyAlignment="0" applyProtection="0">
      <alignment vertical="center"/>
    </xf>
    <xf numFmtId="180" fontId="5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5" fillId="0" borderId="0"/>
    <xf numFmtId="0" fontId="12" fillId="0" borderId="0"/>
    <xf numFmtId="0" fontId="12" fillId="0" borderId="0"/>
  </cellStyleXfs>
  <cellXfs count="31">
    <xf numFmtId="0" fontId="0" fillId="0" borderId="0" xfId="0"/>
    <xf numFmtId="0" fontId="1" fillId="0" borderId="0" xfId="26" applyFont="1" applyFill="1" applyBorder="1" applyAlignment="1" applyProtection="1">
      <protection locked="0"/>
    </xf>
    <xf numFmtId="0" fontId="1" fillId="0" borderId="0" xfId="26" applyFont="1" applyFill="1" applyBorder="1" applyProtection="1">
      <protection locked="0"/>
    </xf>
    <xf numFmtId="0" fontId="2" fillId="2" borderId="1" xfId="26" applyFont="1" applyFill="1" applyBorder="1" applyAlignment="1" applyProtection="1">
      <alignment horizontal="center" vertical="center" wrapText="1"/>
      <protection locked="0"/>
    </xf>
    <xf numFmtId="0" fontId="2" fillId="2" borderId="2" xfId="26" applyFont="1" applyFill="1" applyBorder="1" applyAlignment="1" applyProtection="1">
      <alignment horizontal="center" vertical="center" wrapText="1"/>
      <protection locked="0"/>
    </xf>
    <xf numFmtId="0" fontId="2" fillId="2" borderId="3" xfId="26" applyFont="1" applyFill="1" applyBorder="1" applyAlignment="1" applyProtection="1">
      <alignment horizontal="center" vertical="center" wrapText="1"/>
      <protection locked="0"/>
    </xf>
    <xf numFmtId="0" fontId="2" fillId="2" borderId="1" xfId="26" applyFont="1" applyFill="1" applyBorder="1" applyAlignment="1">
      <alignment horizontal="center" vertical="center" wrapText="1"/>
    </xf>
    <xf numFmtId="0" fontId="2" fillId="2" borderId="4" xfId="26" applyFont="1" applyFill="1" applyBorder="1" applyAlignment="1">
      <alignment horizontal="center" vertical="center" wrapText="1"/>
    </xf>
    <xf numFmtId="0" fontId="2" fillId="0" borderId="4" xfId="26" applyFont="1" applyFill="1" applyBorder="1" applyAlignment="1">
      <alignment horizontal="left" vertical="top" wrapText="1" indent="1"/>
    </xf>
    <xf numFmtId="0" fontId="1" fillId="0" borderId="4" xfId="26" applyFont="1" applyFill="1" applyBorder="1" applyAlignment="1" applyProtection="1">
      <alignment horizontal="center" vertical="top" wrapText="1"/>
      <protection locked="0"/>
    </xf>
    <xf numFmtId="0" fontId="2" fillId="0" borderId="4" xfId="26" applyFont="1" applyFill="1" applyBorder="1" applyAlignment="1">
      <alignment horizontal="left" vertical="top" wrapText="1" indent="2"/>
    </xf>
    <xf numFmtId="4" fontId="2" fillId="0" borderId="4" xfId="26" applyNumberFormat="1" applyFont="1" applyFill="1" applyBorder="1" applyAlignment="1" applyProtection="1">
      <alignment vertical="top" wrapText="1"/>
      <protection locked="0"/>
    </xf>
    <xf numFmtId="0" fontId="3" fillId="0" borderId="0" xfId="26" applyFont="1" applyFill="1" applyBorder="1" applyAlignment="1" applyProtection="1">
      <alignment horizontal="center" vertical="center"/>
      <protection locked="0"/>
    </xf>
    <xf numFmtId="0" fontId="1" fillId="0" borderId="4" xfId="26" applyFont="1" applyFill="1" applyBorder="1" applyAlignment="1">
      <alignment horizontal="left" vertical="top" wrapText="1" indent="3"/>
    </xf>
    <xf numFmtId="4" fontId="1" fillId="0" borderId="4" xfId="26" applyNumberFormat="1" applyFont="1" applyFill="1" applyBorder="1" applyAlignment="1" applyProtection="1">
      <alignment vertical="top" wrapText="1"/>
      <protection locked="0"/>
    </xf>
    <xf numFmtId="0" fontId="4" fillId="0" borderId="0" xfId="26" applyFont="1" applyAlignment="1" applyProtection="1">
      <alignment horizontal="center" vertical="center"/>
      <protection locked="0"/>
    </xf>
    <xf numFmtId="0" fontId="1" fillId="0" borderId="4" xfId="26" applyFont="1" applyFill="1" applyBorder="1" applyAlignment="1">
      <alignment horizontal="left" vertical="top" wrapText="1"/>
    </xf>
    <xf numFmtId="4" fontId="1" fillId="0" borderId="4" xfId="26" applyNumberFormat="1" applyFont="1" applyFill="1" applyBorder="1" applyAlignment="1" applyProtection="1">
      <alignment horizontal="center" vertical="top" wrapText="1"/>
      <protection locked="0"/>
    </xf>
    <xf numFmtId="0" fontId="2" fillId="0" borderId="4" xfId="26" applyFont="1" applyFill="1" applyBorder="1" applyAlignment="1">
      <alignment vertical="top" wrapText="1"/>
    </xf>
    <xf numFmtId="49" fontId="3" fillId="0" borderId="0" xfId="26" applyNumberFormat="1" applyFont="1" applyFill="1" applyBorder="1" applyAlignment="1" applyProtection="1">
      <alignment horizontal="center" vertical="center"/>
      <protection locked="0"/>
    </xf>
    <xf numFmtId="0" fontId="1" fillId="0" borderId="4" xfId="26" applyFont="1" applyFill="1" applyBorder="1" applyAlignment="1">
      <alignment vertical="top" wrapText="1"/>
    </xf>
    <xf numFmtId="0" fontId="1" fillId="0" borderId="4" xfId="26" applyNumberFormat="1" applyFont="1" applyFill="1" applyBorder="1" applyAlignment="1">
      <alignment horizontal="center" vertical="top" wrapText="1"/>
    </xf>
    <xf numFmtId="0" fontId="1" fillId="0" borderId="4" xfId="26" applyNumberFormat="1" applyFont="1" applyFill="1" applyBorder="1" applyAlignment="1">
      <alignment horizontal="center" vertical="top"/>
    </xf>
    <xf numFmtId="0" fontId="5" fillId="0" borderId="0" xfId="26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0" fontId="1" fillId="0" borderId="0" xfId="26" applyFont="1" applyFill="1" applyBorder="1" applyAlignment="1" applyProtection="1">
      <alignment horizontal="center" vertical="top"/>
      <protection locked="0"/>
    </xf>
    <xf numFmtId="0" fontId="1" fillId="0" borderId="0" xfId="26" applyFont="1" applyFill="1" applyBorder="1" applyAlignment="1" applyProtection="1">
      <alignment vertical="top"/>
      <protection locked="0"/>
    </xf>
    <xf numFmtId="49" fontId="6" fillId="0" borderId="0" xfId="0" applyNumberFormat="1" applyFont="1" applyFill="1" applyAlignment="1" applyProtection="1">
      <alignment horizontal="center"/>
      <protection locked="0"/>
    </xf>
    <xf numFmtId="4" fontId="6" fillId="0" borderId="0" xfId="0" applyNumberFormat="1" applyFont="1" applyFill="1" applyBorder="1" applyAlignment="1" applyProtection="1">
      <protection locked="0"/>
    </xf>
    <xf numFmtId="49" fontId="0" fillId="0" borderId="0" xfId="0" applyNumberFormat="1" applyFont="1" applyFill="1" applyAlignment="1" applyProtection="1">
      <alignment horizontal="center"/>
      <protection locked="0"/>
    </xf>
    <xf numFmtId="4" fontId="7" fillId="0" borderId="0" xfId="0" applyNumberFormat="1" applyFont="1" applyFill="1" applyBorder="1" applyAlignment="1" applyProtection="1">
      <protection locked="0"/>
    </xf>
  </cellXfs>
  <cellStyles count="64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Normal 3" xfId="6"/>
    <cellStyle name="Coma" xfId="7" builtinId="3"/>
    <cellStyle name="Porcentaje" xfId="8" builtinId="5"/>
    <cellStyle name="Hipervínculo" xfId="9" builtinId="8"/>
    <cellStyle name="Hipervínculo visitado" xfId="10" builtinId="9"/>
    <cellStyle name="Normal 5" xfId="11"/>
    <cellStyle name="Salida" xfId="12" builtinId="21"/>
    <cellStyle name="Nota" xfId="13" builtinId="10"/>
    <cellStyle name="Título 2" xfId="14" builtinId="17"/>
    <cellStyle name="Texto de advertencia" xfId="15" builtinId="11"/>
    <cellStyle name="Título" xfId="16" builtinId="15"/>
    <cellStyle name="Normal 5 2" xfId="17"/>
    <cellStyle name="Texto explicativo" xfId="18" builtinId="53"/>
    <cellStyle name="Título 1" xfId="19" builtinId="16"/>
    <cellStyle name="Título 4" xfId="20" builtinId="19"/>
    <cellStyle name="Entrada" xfId="21" builtinId="20"/>
    <cellStyle name="Cálculo" xfId="22" builtinId="22"/>
    <cellStyle name="Celda de comprobación" xfId="23" builtinId="23"/>
    <cellStyle name="Celda vinculada" xfId="24" builtinId="24"/>
    <cellStyle name="Total" xfId="25" builtinId="25"/>
    <cellStyle name="Normal 2 2" xfId="26"/>
    <cellStyle name="Correcto" xfId="27" builtinId="26"/>
    <cellStyle name="40% - Énfasis5" xfId="28" builtinId="47"/>
    <cellStyle name="Incorrecto" xfId="29" builtinId="27"/>
    <cellStyle name="Neutro" xfId="30" builtinId="28"/>
    <cellStyle name="20% - Énfasis5" xfId="31" builtinId="46"/>
    <cellStyle name="Énfasis1" xfId="32" builtinId="29"/>
    <cellStyle name="20% - Énfasis1" xfId="33" builtinId="30"/>
    <cellStyle name="60% - Énfasis1" xfId="34" builtinId="32"/>
    <cellStyle name="Normal 4 2" xfId="35"/>
    <cellStyle name="20% - Énfasis6" xfId="36" builtinId="50"/>
    <cellStyle name="Énfasis2" xfId="37" builtinId="33"/>
    <cellStyle name="Millares 2" xfId="38"/>
    <cellStyle name="20% - Énfasis2" xfId="39" builtinId="34"/>
    <cellStyle name="40% - Énfasis2" xfId="40" builtinId="35"/>
    <cellStyle name="60% - Énfasis2" xfId="41" builtinId="36"/>
    <cellStyle name="Énfasis3" xfId="42" builtinId="37"/>
    <cellStyle name="Millares 3" xfId="43"/>
    <cellStyle name="20% - Énfasis3" xfId="44" builtinId="38"/>
    <cellStyle name="40% - Énfasis3" xfId="45" builtinId="39"/>
    <cellStyle name="60% - Énfasis3" xfId="46" builtinId="40"/>
    <cellStyle name="Énfasis4" xfId="47" builtinId="41"/>
    <cellStyle name="20% - Énfasis4" xfId="48" builtinId="42"/>
    <cellStyle name="40% - Énfasis4" xfId="49" builtinId="43"/>
    <cellStyle name="60% - Énfasis4" xfId="50" builtinId="44"/>
    <cellStyle name="Énfasis5" xfId="51" builtinId="45"/>
    <cellStyle name="60% - Énfasis5" xfId="52" builtinId="48"/>
    <cellStyle name="Énfasis6" xfId="53" builtinId="49"/>
    <cellStyle name="40% - Énfasis6" xfId="54" builtinId="51"/>
    <cellStyle name="Normal 2" xfId="55"/>
    <cellStyle name="60% - Énfasis6" xfId="56" builtinId="52"/>
    <cellStyle name="Euro" xfId="57"/>
    <cellStyle name="Millares 2 2" xfId="58"/>
    <cellStyle name="Millares 2 3" xfId="59"/>
    <cellStyle name="Moneda 2" xfId="60"/>
    <cellStyle name="Normal 4" xfId="61"/>
    <cellStyle name="Normal 6" xfId="62"/>
    <cellStyle name="Normal 6 2" xfId="6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79"/>
  <sheetViews>
    <sheetView tabSelected="1" view="pageBreakPreview" zoomScaleNormal="100" topLeftCell="A47" workbookViewId="0">
      <selection activeCell="C19" sqref="C19:D19"/>
    </sheetView>
  </sheetViews>
  <sheetFormatPr defaultColWidth="12" defaultRowHeight="11.25"/>
  <cols>
    <col min="1" max="1" width="90.8555555555556" style="2" customWidth="1"/>
    <col min="2" max="2" width="25.8555555555556" style="2" customWidth="1"/>
    <col min="3" max="3" width="28.2555555555556" style="2" customWidth="1"/>
    <col min="4" max="16384" width="12" style="2"/>
  </cols>
  <sheetData>
    <row r="1" ht="45" customHeight="1" spans="1:3">
      <c r="A1" s="3" t="s">
        <v>0</v>
      </c>
      <c r="B1" s="4"/>
      <c r="C1" s="5"/>
    </row>
    <row r="2" ht="15" customHeight="1" spans="1:22">
      <c r="A2" s="6" t="s">
        <v>1</v>
      </c>
      <c r="B2" s="7">
        <v>2022</v>
      </c>
      <c r="C2" s="7">
        <v>2021</v>
      </c>
      <c r="V2" s="2" t="s">
        <v>2</v>
      </c>
    </row>
    <row r="3" customHeight="1" spans="1:3">
      <c r="A3" s="8" t="s">
        <v>3</v>
      </c>
      <c r="B3" s="9"/>
      <c r="C3" s="9"/>
    </row>
    <row r="4" customHeight="1" spans="1:4">
      <c r="A4" s="10" t="s">
        <v>4</v>
      </c>
      <c r="B4" s="11">
        <f>SUM(B5:B14)</f>
        <v>5540016.3</v>
      </c>
      <c r="C4" s="11">
        <f>SUM(C5:C14)</f>
        <v>5206603.45</v>
      </c>
      <c r="D4" s="12" t="s">
        <v>5</v>
      </c>
    </row>
    <row r="5" customHeight="1" spans="1:4">
      <c r="A5" s="13" t="s">
        <v>6</v>
      </c>
      <c r="B5" s="14">
        <v>0</v>
      </c>
      <c r="C5" s="14">
        <v>0</v>
      </c>
      <c r="D5" s="15">
        <v>100000</v>
      </c>
    </row>
    <row r="6" customHeight="1" spans="1:4">
      <c r="A6" s="13" t="s">
        <v>7</v>
      </c>
      <c r="B6" s="14">
        <v>0</v>
      </c>
      <c r="C6" s="14">
        <v>0</v>
      </c>
      <c r="D6" s="15">
        <v>200000</v>
      </c>
    </row>
    <row r="7" customHeight="1" spans="1:4">
      <c r="A7" s="13" t="s">
        <v>8</v>
      </c>
      <c r="B7" s="14">
        <v>0</v>
      </c>
      <c r="C7" s="14">
        <v>0</v>
      </c>
      <c r="D7" s="15">
        <v>300000</v>
      </c>
    </row>
    <row r="8" customHeight="1" spans="1:4">
      <c r="A8" s="13" t="s">
        <v>9</v>
      </c>
      <c r="B8" s="14">
        <v>0</v>
      </c>
      <c r="C8" s="14">
        <v>0</v>
      </c>
      <c r="D8" s="15">
        <v>400000</v>
      </c>
    </row>
    <row r="9" customHeight="1" spans="1:4">
      <c r="A9" s="13" t="s">
        <v>10</v>
      </c>
      <c r="B9" s="14">
        <v>0</v>
      </c>
      <c r="C9" s="14">
        <v>0</v>
      </c>
      <c r="D9" s="15">
        <v>500000</v>
      </c>
    </row>
    <row r="10" customHeight="1" spans="1:4">
      <c r="A10" s="13" t="s">
        <v>11</v>
      </c>
      <c r="B10" s="14">
        <v>0</v>
      </c>
      <c r="C10" s="14">
        <v>0</v>
      </c>
      <c r="D10" s="15">
        <v>600000</v>
      </c>
    </row>
    <row r="11" customHeight="1" spans="1:4">
      <c r="A11" s="13" t="s">
        <v>12</v>
      </c>
      <c r="B11" s="14">
        <v>279304.3</v>
      </c>
      <c r="C11" s="14">
        <v>128433.25</v>
      </c>
      <c r="D11" s="15">
        <v>700000</v>
      </c>
    </row>
    <row r="12" ht="22.5" spans="1:4">
      <c r="A12" s="13" t="s">
        <v>13</v>
      </c>
      <c r="B12" s="14">
        <v>205000</v>
      </c>
      <c r="C12" s="14">
        <v>215000</v>
      </c>
      <c r="D12" s="15">
        <v>800000</v>
      </c>
    </row>
    <row r="13" customHeight="1" spans="1:4">
      <c r="A13" s="13" t="s">
        <v>14</v>
      </c>
      <c r="B13" s="14">
        <v>5055712</v>
      </c>
      <c r="C13" s="14">
        <v>4863170.2</v>
      </c>
      <c r="D13" s="15">
        <v>900000</v>
      </c>
    </row>
    <row r="14" customHeight="1" spans="1:4">
      <c r="A14" s="13" t="s">
        <v>15</v>
      </c>
      <c r="B14" s="14">
        <v>0</v>
      </c>
      <c r="C14" s="14">
        <v>0</v>
      </c>
      <c r="D14" s="12" t="s">
        <v>16</v>
      </c>
    </row>
    <row r="15" customHeight="1" spans="1:4">
      <c r="A15" s="16"/>
      <c r="B15" s="17"/>
      <c r="C15" s="17"/>
      <c r="D15" s="12" t="s">
        <v>5</v>
      </c>
    </row>
    <row r="16" customHeight="1" spans="1:4">
      <c r="A16" s="10" t="s">
        <v>17</v>
      </c>
      <c r="B16" s="11">
        <f>SUM(B17:B32)</f>
        <v>5161827.24</v>
      </c>
      <c r="C16" s="11">
        <f>SUM(C17:C32)</f>
        <v>5828349.44</v>
      </c>
      <c r="D16" s="12" t="s">
        <v>5</v>
      </c>
    </row>
    <row r="17" customHeight="1" spans="1:4">
      <c r="A17" s="13" t="s">
        <v>18</v>
      </c>
      <c r="B17" s="14">
        <v>3750027.56</v>
      </c>
      <c r="C17" s="14">
        <v>4443510.88</v>
      </c>
      <c r="D17" s="15">
        <v>1000</v>
      </c>
    </row>
    <row r="18" customHeight="1" spans="1:4">
      <c r="A18" s="13" t="s">
        <v>19</v>
      </c>
      <c r="B18" s="14">
        <v>305371.06</v>
      </c>
      <c r="C18" s="14">
        <v>202430.47</v>
      </c>
      <c r="D18" s="15">
        <v>2000</v>
      </c>
    </row>
    <row r="19" customHeight="1" spans="1:4">
      <c r="A19" s="13" t="s">
        <v>20</v>
      </c>
      <c r="B19" s="14">
        <v>1106428.62</v>
      </c>
      <c r="C19" s="14">
        <v>1182408.09</v>
      </c>
      <c r="D19" s="15">
        <v>3000</v>
      </c>
    </row>
    <row r="20" customHeight="1" spans="1:4">
      <c r="A20" s="13" t="s">
        <v>21</v>
      </c>
      <c r="B20" s="14">
        <v>0</v>
      </c>
      <c r="C20" s="14">
        <v>0</v>
      </c>
      <c r="D20" s="15">
        <v>4100</v>
      </c>
    </row>
    <row r="21" customHeight="1" spans="1:4">
      <c r="A21" s="13" t="s">
        <v>22</v>
      </c>
      <c r="B21" s="14">
        <v>0</v>
      </c>
      <c r="C21" s="14">
        <v>0</v>
      </c>
      <c r="D21" s="15">
        <v>4200</v>
      </c>
    </row>
    <row r="22" customHeight="1" spans="1:4">
      <c r="A22" s="13" t="s">
        <v>23</v>
      </c>
      <c r="B22" s="14">
        <v>0</v>
      </c>
      <c r="C22" s="14">
        <v>0</v>
      </c>
      <c r="D22" s="15">
        <v>4300</v>
      </c>
    </row>
    <row r="23" customHeight="1" spans="1:4">
      <c r="A23" s="13" t="s">
        <v>24</v>
      </c>
      <c r="B23" s="14">
        <v>0</v>
      </c>
      <c r="C23" s="14">
        <v>0</v>
      </c>
      <c r="D23" s="15">
        <v>4400</v>
      </c>
    </row>
    <row r="24" customHeight="1" spans="1:4">
      <c r="A24" s="13" t="s">
        <v>25</v>
      </c>
      <c r="B24" s="14">
        <v>0</v>
      </c>
      <c r="C24" s="14">
        <v>0</v>
      </c>
      <c r="D24" s="15">
        <v>4500</v>
      </c>
    </row>
    <row r="25" customHeight="1" spans="1:4">
      <c r="A25" s="13" t="s">
        <v>26</v>
      </c>
      <c r="B25" s="14">
        <v>0</v>
      </c>
      <c r="C25" s="14">
        <v>0</v>
      </c>
      <c r="D25" s="15">
        <v>4600</v>
      </c>
    </row>
    <row r="26" customHeight="1" spans="1:4">
      <c r="A26" s="13" t="s">
        <v>27</v>
      </c>
      <c r="B26" s="14">
        <v>0</v>
      </c>
      <c r="C26" s="14">
        <v>0</v>
      </c>
      <c r="D26" s="15">
        <v>4700</v>
      </c>
    </row>
    <row r="27" customHeight="1" spans="1:4">
      <c r="A27" s="13" t="s">
        <v>28</v>
      </c>
      <c r="B27" s="14">
        <v>0</v>
      </c>
      <c r="C27" s="14">
        <v>0</v>
      </c>
      <c r="D27" s="15">
        <v>4800</v>
      </c>
    </row>
    <row r="28" customHeight="1" spans="1:4">
      <c r="A28" s="13" t="s">
        <v>29</v>
      </c>
      <c r="B28" s="14">
        <v>0</v>
      </c>
      <c r="C28" s="14">
        <v>0</v>
      </c>
      <c r="D28" s="15">
        <v>4900</v>
      </c>
    </row>
    <row r="29" customHeight="1" spans="1:4">
      <c r="A29" s="13" t="s">
        <v>30</v>
      </c>
      <c r="B29" s="14">
        <v>0</v>
      </c>
      <c r="C29" s="14">
        <v>0</v>
      </c>
      <c r="D29" s="15">
        <v>8100</v>
      </c>
    </row>
    <row r="30" customHeight="1" spans="1:4">
      <c r="A30" s="13" t="s">
        <v>31</v>
      </c>
      <c r="B30" s="14">
        <v>0</v>
      </c>
      <c r="C30" s="14">
        <v>0</v>
      </c>
      <c r="D30" s="15">
        <v>8300</v>
      </c>
    </row>
    <row r="31" customHeight="1" spans="1:4">
      <c r="A31" s="13" t="s">
        <v>32</v>
      </c>
      <c r="B31" s="14">
        <v>0</v>
      </c>
      <c r="C31" s="14">
        <v>0</v>
      </c>
      <c r="D31" s="15">
        <v>8500</v>
      </c>
    </row>
    <row r="32" customHeight="1" spans="1:4">
      <c r="A32" s="13" t="s">
        <v>33</v>
      </c>
      <c r="B32" s="14">
        <v>0</v>
      </c>
      <c r="C32" s="14">
        <v>0</v>
      </c>
      <c r="D32" s="12" t="s">
        <v>5</v>
      </c>
    </row>
    <row r="33" customHeight="1" spans="1:4">
      <c r="A33" s="8" t="s">
        <v>34</v>
      </c>
      <c r="B33" s="11">
        <f>B4-B16</f>
        <v>378189.06</v>
      </c>
      <c r="C33" s="11">
        <f>C4-C16</f>
        <v>-621745.989999999</v>
      </c>
      <c r="D33" s="12" t="s">
        <v>5</v>
      </c>
    </row>
    <row r="34" customHeight="1" spans="1:4">
      <c r="A34" s="18"/>
      <c r="B34" s="17"/>
      <c r="C34" s="17"/>
      <c r="D34" s="12" t="s">
        <v>5</v>
      </c>
    </row>
    <row r="35" customHeight="1" spans="1:4">
      <c r="A35" s="8" t="s">
        <v>35</v>
      </c>
      <c r="B35" s="17"/>
      <c r="C35" s="17"/>
      <c r="D35" s="12" t="s">
        <v>5</v>
      </c>
    </row>
    <row r="36" customHeight="1" spans="1:4">
      <c r="A36" s="10" t="s">
        <v>4</v>
      </c>
      <c r="B36" s="11">
        <f>SUM(B37:B39)</f>
        <v>0</v>
      </c>
      <c r="C36" s="11">
        <f>SUM(C37:C39)</f>
        <v>0</v>
      </c>
      <c r="D36" s="12" t="s">
        <v>5</v>
      </c>
    </row>
    <row r="37" customHeight="1" spans="1:4">
      <c r="A37" s="13" t="s">
        <v>36</v>
      </c>
      <c r="B37" s="14">
        <v>0</v>
      </c>
      <c r="C37" s="14">
        <v>0</v>
      </c>
      <c r="D37" s="12">
        <v>620001</v>
      </c>
    </row>
    <row r="38" customHeight="1" spans="1:4">
      <c r="A38" s="13" t="s">
        <v>37</v>
      </c>
      <c r="B38" s="14">
        <v>0</v>
      </c>
      <c r="C38" s="14">
        <v>0</v>
      </c>
      <c r="D38" s="12">
        <v>621001</v>
      </c>
    </row>
    <row r="39" customHeight="1" spans="1:4">
      <c r="A39" s="13" t="s">
        <v>38</v>
      </c>
      <c r="B39" s="14">
        <v>0</v>
      </c>
      <c r="C39" s="14">
        <v>0</v>
      </c>
      <c r="D39" s="12" t="s">
        <v>5</v>
      </c>
    </row>
    <row r="40" customHeight="1" spans="1:4">
      <c r="A40" s="16"/>
      <c r="B40" s="17"/>
      <c r="C40" s="17"/>
      <c r="D40" s="12" t="s">
        <v>5</v>
      </c>
    </row>
    <row r="41" customHeight="1" spans="1:4">
      <c r="A41" s="10" t="s">
        <v>17</v>
      </c>
      <c r="B41" s="11">
        <f>SUM(B42:B44)</f>
        <v>169461.01</v>
      </c>
      <c r="C41" s="11">
        <f>SUM(C42:C44)</f>
        <v>133311.45</v>
      </c>
      <c r="D41" s="12" t="s">
        <v>5</v>
      </c>
    </row>
    <row r="42" customHeight="1" spans="1:4">
      <c r="A42" s="13" t="s">
        <v>36</v>
      </c>
      <c r="B42" s="14">
        <v>0</v>
      </c>
      <c r="C42" s="14">
        <v>0</v>
      </c>
      <c r="D42" s="12">
        <v>6000</v>
      </c>
    </row>
    <row r="43" customHeight="1" spans="1:4">
      <c r="A43" s="13" t="s">
        <v>37</v>
      </c>
      <c r="B43" s="14">
        <v>169461.01</v>
      </c>
      <c r="C43" s="14">
        <v>133311.45</v>
      </c>
      <c r="D43" s="12">
        <v>5000</v>
      </c>
    </row>
    <row r="44" customHeight="1" spans="1:4">
      <c r="A44" s="13" t="s">
        <v>39</v>
      </c>
      <c r="B44" s="14">
        <v>0</v>
      </c>
      <c r="C44" s="14">
        <v>0</v>
      </c>
      <c r="D44" s="12">
        <v>7000</v>
      </c>
    </row>
    <row r="45" customHeight="1" spans="1:4">
      <c r="A45" s="8" t="s">
        <v>40</v>
      </c>
      <c r="B45" s="11">
        <f>B36-B41</f>
        <v>-169461.01</v>
      </c>
      <c r="C45" s="11">
        <f>C36-C41</f>
        <v>-133311.45</v>
      </c>
      <c r="D45" s="12" t="s">
        <v>5</v>
      </c>
    </row>
    <row r="46" customHeight="1" spans="1:4">
      <c r="A46" s="18"/>
      <c r="B46" s="17"/>
      <c r="C46" s="17"/>
      <c r="D46" s="12" t="s">
        <v>5</v>
      </c>
    </row>
    <row r="47" customHeight="1" spans="1:4">
      <c r="A47" s="8" t="s">
        <v>41</v>
      </c>
      <c r="B47" s="17"/>
      <c r="C47" s="17"/>
      <c r="D47" s="12" t="s">
        <v>5</v>
      </c>
    </row>
    <row r="48" customHeight="1" spans="1:4">
      <c r="A48" s="10" t="s">
        <v>4</v>
      </c>
      <c r="B48" s="11">
        <f>SUM(B49+B52)</f>
        <v>2277.66</v>
      </c>
      <c r="C48" s="11">
        <f>SUM(C49+C52)</f>
        <v>0</v>
      </c>
      <c r="D48" s="12" t="s">
        <v>5</v>
      </c>
    </row>
    <row r="49" customHeight="1" spans="1:4">
      <c r="A49" s="13" t="s">
        <v>42</v>
      </c>
      <c r="B49" s="14">
        <f>B50+B51</f>
        <v>0</v>
      </c>
      <c r="C49" s="14">
        <f>C50+C51</f>
        <v>0</v>
      </c>
      <c r="D49" s="12" t="s">
        <v>5</v>
      </c>
    </row>
    <row r="50" customHeight="1" spans="1:4">
      <c r="A50" s="13" t="s">
        <v>43</v>
      </c>
      <c r="B50" s="14">
        <v>0</v>
      </c>
      <c r="C50" s="14">
        <v>0</v>
      </c>
      <c r="D50" s="19" t="s">
        <v>44</v>
      </c>
    </row>
    <row r="51" customHeight="1" spans="1:4">
      <c r="A51" s="13" t="s">
        <v>45</v>
      </c>
      <c r="B51" s="14">
        <v>0</v>
      </c>
      <c r="C51" s="14">
        <v>0</v>
      </c>
      <c r="D51" s="19" t="s">
        <v>46</v>
      </c>
    </row>
    <row r="52" customHeight="1" spans="1:4">
      <c r="A52" s="13" t="s">
        <v>47</v>
      </c>
      <c r="B52" s="14">
        <v>2277.66</v>
      </c>
      <c r="C52" s="14">
        <v>0</v>
      </c>
      <c r="D52" s="19" t="s">
        <v>48</v>
      </c>
    </row>
    <row r="53" customHeight="1" spans="1:4">
      <c r="A53" s="16"/>
      <c r="B53" s="17"/>
      <c r="C53" s="17"/>
      <c r="D53" s="12" t="s">
        <v>5</v>
      </c>
    </row>
    <row r="54" customHeight="1" spans="1:4">
      <c r="A54" s="10" t="s">
        <v>17</v>
      </c>
      <c r="B54" s="11">
        <f>SUM(B55+B58)</f>
        <v>0</v>
      </c>
      <c r="C54" s="11">
        <f>SUM(C55+C58)</f>
        <v>450646.8</v>
      </c>
      <c r="D54" s="12" t="s">
        <v>5</v>
      </c>
    </row>
    <row r="55" customHeight="1" spans="1:4">
      <c r="A55" s="13" t="s">
        <v>49</v>
      </c>
      <c r="B55" s="14">
        <f>SUM(B56+B57)</f>
        <v>0</v>
      </c>
      <c r="C55" s="14">
        <f>SUM(C56+C57)</f>
        <v>0</v>
      </c>
      <c r="D55" s="12" t="s">
        <v>5</v>
      </c>
    </row>
    <row r="56" customHeight="1" spans="1:4">
      <c r="A56" s="13" t="s">
        <v>43</v>
      </c>
      <c r="B56" s="14">
        <v>0</v>
      </c>
      <c r="C56" s="14">
        <v>0</v>
      </c>
      <c r="D56" s="12" t="s">
        <v>50</v>
      </c>
    </row>
    <row r="57" customHeight="1" spans="1:4">
      <c r="A57" s="13" t="s">
        <v>45</v>
      </c>
      <c r="B57" s="14">
        <v>0</v>
      </c>
      <c r="C57" s="14">
        <v>0</v>
      </c>
      <c r="D57" s="12" t="s">
        <v>51</v>
      </c>
    </row>
    <row r="58" customHeight="1" spans="1:4">
      <c r="A58" s="13" t="s">
        <v>52</v>
      </c>
      <c r="B58" s="14">
        <v>0</v>
      </c>
      <c r="C58" s="14">
        <v>450646.8</v>
      </c>
      <c r="D58" s="12" t="s">
        <v>5</v>
      </c>
    </row>
    <row r="59" customHeight="1" spans="1:4">
      <c r="A59" s="8" t="s">
        <v>53</v>
      </c>
      <c r="B59" s="11">
        <f>B48-B54</f>
        <v>2277.66</v>
      </c>
      <c r="C59" s="11">
        <f>C48-C54</f>
        <v>-450646.8</v>
      </c>
      <c r="D59" s="12" t="s">
        <v>5</v>
      </c>
    </row>
    <row r="60" customHeight="1" spans="1:4">
      <c r="A60" s="18"/>
      <c r="B60" s="17"/>
      <c r="C60" s="17"/>
      <c r="D60" s="12" t="s">
        <v>5</v>
      </c>
    </row>
    <row r="61" customHeight="1" spans="1:4">
      <c r="A61" s="8" t="s">
        <v>54</v>
      </c>
      <c r="B61" s="11">
        <f>B59+B45+B33</f>
        <v>211005.71</v>
      </c>
      <c r="C61" s="11">
        <f>C59+C45+C33</f>
        <v>-1205704.24</v>
      </c>
      <c r="D61" s="12" t="s">
        <v>5</v>
      </c>
    </row>
    <row r="62" customHeight="1" spans="1:4">
      <c r="A62" s="18"/>
      <c r="B62" s="17"/>
      <c r="C62" s="17"/>
      <c r="D62" s="12" t="s">
        <v>5</v>
      </c>
    </row>
    <row r="63" customHeight="1" spans="1:4">
      <c r="A63" s="8" t="s">
        <v>55</v>
      </c>
      <c r="B63" s="11">
        <v>38745.03</v>
      </c>
      <c r="C63" s="11">
        <v>1244449.27</v>
      </c>
      <c r="D63" s="12" t="s">
        <v>5</v>
      </c>
    </row>
    <row r="64" customHeight="1" spans="1:4">
      <c r="A64" s="18"/>
      <c r="B64" s="17"/>
      <c r="C64" s="17"/>
      <c r="D64" s="12" t="s">
        <v>5</v>
      </c>
    </row>
    <row r="65" customHeight="1" spans="1:4">
      <c r="A65" s="8" t="s">
        <v>56</v>
      </c>
      <c r="B65" s="11">
        <v>249750.74</v>
      </c>
      <c r="C65" s="11">
        <v>38745.03</v>
      </c>
      <c r="D65" s="12" t="s">
        <v>5</v>
      </c>
    </row>
    <row r="66" customHeight="1" spans="1:3">
      <c r="A66" s="20"/>
      <c r="B66" s="21"/>
      <c r="C66" s="22"/>
    </row>
    <row r="68" ht="27.75" customHeight="1" spans="1:3">
      <c r="A68" s="23" t="s">
        <v>57</v>
      </c>
      <c r="B68" s="24"/>
      <c r="C68" s="24"/>
    </row>
    <row r="77" s="1" customFormat="1" spans="1:2">
      <c r="A77" s="25" t="s">
        <v>58</v>
      </c>
      <c r="B77" s="26" t="s">
        <v>59</v>
      </c>
    </row>
    <row r="78" s="1" customFormat="1" spans="1:2">
      <c r="A78" s="27" t="s">
        <v>60</v>
      </c>
      <c r="B78" s="28" t="s">
        <v>61</v>
      </c>
    </row>
    <row r="79" s="1" customFormat="1" spans="1:2">
      <c r="A79" s="29" t="s">
        <v>62</v>
      </c>
      <c r="B79" s="30" t="s">
        <v>63</v>
      </c>
    </row>
  </sheetData>
  <sheetProtection formatCells="0" formatColumns="0" formatRows="0" autoFilter="0"/>
  <mergeCells count="2">
    <mergeCell ref="A1:C1"/>
    <mergeCell ref="A68:C68"/>
  </mergeCells>
  <pageMargins left="0.511805555555556" right="0.236111111111111" top="0.354166666666667" bottom="0.748031496062992" header="0.31496062992126" footer="0.31496062992126"/>
  <pageSetup paperSize="1" scale="80" orientation="portrait"/>
  <headerFooter/>
  <colBreaks count="1" manualBreakCount="1">
    <brk id="3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? > < c t : c o n t e n t T y p e S c h e m a   c t : _ = " "   m a : _ = " "   m a : c o n t e n t T y p e N a m e = " D o c u m e n t o "   m a : c o n t e n t T y p e I D = " 0 x 0 1 0 1 0 0 1 1 9 B 9 A 7 9 1 5 C B 2 3 4 B A A F E D B F A D 4 7 2 0 4 F 2 "   m a : c o n t e n t T y p e V e r s i o n = " 4 "   m a : c o n t e n t T y p e D e s c r i p t i o n = " C r e a r   n u e v o   d o c u m e n t o . "   m a : c o n t e n t T y p e S c o p e = " "   m a : v e r s i o n I D = " 0 e 2 d 7 0 7 d a 0 c 8 2 9 c 0 5 2 a a 8 6 f 5 a c c f c c 3 6 "   x m l n s : c t = " h t t p : / / s c h e m a s . m i c r o s o f t . c o m / o f f i c e / 2 0 0 6 / m e t a d a t a / c o n t e n t T y p e "   x m l n s : m a = " h t t p : / / s c h e m a s . m i c r o s o f t . c o m / o f f i c e / 2 0 0 6 / m e t a d a t a / p r o p e r t i e s / m e t a A t t r i b u t e s " >  
 < x s d : s c h e m a   t a r g e t N a m e s p a c e = " h t t p : / / s c h e m a s . m i c r o s o f t . c o m / o f f i c e / 2 0 0 6 / m e t a d a t a / p r o p e r t i e s "   m a : r o o t = " t r u e "   m a : f i e l d s I D = " e a 5 7 e a 2 b 6 b 6 6 5 7 3 4 4 b 1 5 e 0 c e 8 e c c 0 0 6 3 "   n s 2 : _ = " "   n s 3 : _ = " "   x m l n s : x s d = " h t t p : / / w w w . w 3 . o r g / 2 0 0 1 / X M L S c h e m a "   x m l n s : x s = " h t t p : / / w w w . w 3 . o r g / 2 0 0 1 / X M L S c h e m a "   x m l n s : p = " h t t p : / / s c h e m a s . m i c r o s o f t . c o m / o f f i c e / 2 0 0 6 / m e t a d a t a / p r o p e r t i e s "   x m l n s : n s 2 = " 4 5 b e 9 6 a 9 - 1 6 1 b - 4 5 e 5 - 8 9 5 5 - 8 2 d 7 9 7 1 c 9 a 3 5 "   x m l n s : n s 3 = " 2 1 2 f 5 b 6 f - 5 4 0 c - 4 4 4 d - 8 7 8 3 - 9 7 4 9 c 8 8 0 5 1 3 e " >  
 < x s d : i m p o r t   n a m e s p a c e = " 4 5 b e 9 6 a 9 - 1 6 1 b - 4 5 e 5 - 8 9 5 5 - 8 2 d 7 9 7 1 c 9 a 3 5 " / >  
 < x s d : i m p o r t   n a m e s p a c e = " 2 1 2 f 5 b 6 f - 5 4 0 c - 4 4 4 d - 8 7 8 3 - 9 7 4 9 c 8 8 0 5 1 3 e " / >  
 < x s d : e l e m e n t   n a m e = " p r o p e r t i e s " >  
 < x s d : c o m p l e x T y p e >  
 < x s d : s e q u e n c e >  
 < x s d : e l e m e n t   n a m e = " d o c u m e n t M a n a g e m e n t " >  
 < x s d : c o m p l e x T y p e >  
 < x s d : a l l >  
 < x s d : e l e m e n t   r e f = " n s 2 : S h a r e d W i t h U s e r s "   m i n O c c u r s = " 0 " / >  
 < x s d : e l e m e n t   r e f = " n s 2 : S h a r e d W i t h D e t a i l s "   m i n O c c u r s = " 0 " / >  
 < x s d : e l e m e n t   r e f = " n s 3 : M e d i a S e r v i c e M e t a d a t a "   m i n O c c u r s = " 0 " / >  
 < x s d : e l e m e n t   r e f = " n s 3 : M e d i a S e r v i c e F a s t M e t a d a t a "   m i n O c c u r s = " 0 " / >  
 < / x s d : a l l >  
 < / x s d : c o m p l e x T y p e >  
 < / x s d : e l e m e n t >  
 < / x s d : s e q u e n c e >  
 < / x s d : c o m p l e x T y p e >  
 < / x s d : e l e m e n t >  
 < / x s d : s c h e m a >  
 < x s d : s c h e m a   t a r g e t N a m e s p a c e = " 4 5 b e 9 6 a 9 - 1 6 1 b - 4 5 e 5 - 8 9 5 5 - 8 2 d 7 9 7 1 c 9 a 3 5 "   e l e m e n t F o r m D e f a u l t = " q u a l i f i e d "   x m l n s : x s d = " h t t p : / / w w w . w 3 . o r g / 2 0 0 1 / X M L S c h e m a "   x m l n s : x s = " h t t p : / / w w w . w 3 . o r g / 2 0 0 1 / X M L S c h e m a "   x m l n s : d m s = " h t t p : / / s c h e m a s . m i c r o s o f t . c o m / o f f i c e / 2 0 0 6 / d o c u m e n t M a n a g e m e n t / t y p e s "   x m l n s : p c = " h t t p : / / s c h e m a s . m i c r o s o f t . c o m / o f f i c e / i n f o p a t h / 2 0 0 7 / P a r t n e r C o n t r o l s " >  
 < x s d : i m p o r t   n a m e s p a c e = " h t t p : / / s c h e m a s . m i c r o s o f t . c o m / o f f i c e / 2 0 0 6 / d o c u m e n t M a n a g e m e n t / t y p e s " / >  
 < x s d : i m p o r t   n a m e s p a c e = " h t t p : / / s c h e m a s . m i c r o s o f t . c o m / o f f i c e / i n f o p a t h / 2 0 0 7 / P a r t n e r C o n t r o l s " / >  
 < x s d : e l e m e n t   n a m e = " S h a r e d W i t h U s e r s "   m a : i n d e x = " 8 "   n i l l a b l e = " t r u e "   m a : d i s p l a y N a m e = " C o m p a r t i d o   c o n "   m a : d e s c r i p t i o n = " "   m a : i n t e r n a l N a m e = " S h a r e d W i t h U s e r s "   m a : r e a d O n l y = " t r u e " >  
 < x s d : c o m p l e x T y p e >  
 < x s d : c o m p l e x C o n t e n t >  
 < x s d : e x t e n s i o n   b a s e = " d m s : U s e r M u l t i " >  
 < x s d : s e q u e n c e >  
 < x s d : e l e m e n t   n a m e = " U s e r I n f o "   m i n O c c u r s = " 0 "   m a x O c c u r s = " u n b o u n d e d " >  
 < x s d : c o m p l e x T y p e >  
 < x s d : s e q u e n c e >  
 < x s d : e l e m e n t   n a m e = " D i s p l a y N a m e "   t y p e = " x s d : s t r i n g "   m i n O c c u r s = " 0 " / >  
 < x s d : e l e m e n t   n a m e = " A c c o u n t I d "   t y p e = " d m s : U s e r I d "   m i n O c c u r s = " 0 "   n i l l a b l e = " t r u e " / >  
 < x s d : e l e m e n t   n a m e = " A c c o u n t T y p e "   t y p e = " x s d : s t r i n g "   m i n O c c u r s = " 0 " / >  
 < / x s d : s e q u e n c e >  
 < / x s d : c o m p l e x T y p e >  
 < / x s d : e l e m e n t >  
 < / x s d : s e q u e n c e >  
 < / x s d : e x t e n s i o n >  
 < / x s d : c o m p l e x C o n t e n t >  
 < / x s d : c o m p l e x T y p e >  
 < / x s d : e l e m e n t >  
 < x s d : e l e m e n t   n a m e = " S h a r e d W i t h D e t a i l s "   m a : i n d e x = " 9 "   n i l l a b l e = " t r u e "   m a : d i s p l a y N a m e = " D e t a l l e s   d e   u s o   c o m p a r t i d o "   m a : d e s c r i p t i o n = " "   m a : i n t e r n a l N a m e = " S h a r e d W i t h D e t a i l s "   m a : r e a d O n l y = " t r u e " >  
 < x s d : s i m p l e T y p e >  
 < x s d : r e s t r i c t i o n   b a s e = " d m s : N o t e " >  
 < x s d : m a x L e n g t h   v a l u e = " 2 5 5 " / >  
 < / x s d : r e s t r i c t i o n >  
 < / x s d : s i m p l e T y p e >  
 < / x s d : e l e m e n t >  
 < / x s d : s c h e m a >  
 < x s d : s c h e m a   t a r g e t N a m e s p a c e = " 2 1 2 f 5 b 6 f - 5 4 0 c - 4 4 4 d - 8 7 8 3 - 9 7 4 9 c 8 8 0 5 1 3 e "   e l e m e n t F o r m D e f a u l t = " q u a l i f i e d "   x m l n s : x s d = " h t t p : / / w w w . w 3 . o r g / 2 0 0 1 / X M L S c h e m a "   x m l n s : x s = " h t t p : / / w w w . w 3 . o r g / 2 0 0 1 / X M L S c h e m a "   x m l n s : d m s = " h t t p : / / s c h e m a s . m i c r o s o f t . c o m / o f f i c e / 2 0 0 6 / d o c u m e n t M a n a g e m e n t / t y p e s "   x m l n s : p c = " h t t p : / / s c h e m a s . m i c r o s o f t . c o m / o f f i c e / i n f o p a t h / 2 0 0 7 / P a r t n e r C o n t r o l s " >  
 < x s d : i m p o r t   n a m e s p a c e = " h t t p : / / s c h e m a s . m i c r o s o f t . c o m / o f f i c e / 2 0 0 6 / d o c u m e n t M a n a g e m e n t / t y p e s " / >  
 < x s d : i m p o r t   n a m e s p a c e = " h t t p : / / s c h e m a s . m i c r o s o f t . c o m / o f f i c e / i n f o p a t h / 2 0 0 7 / P a r t n e r C o n t r o l s " / >  
 < x s d : e l e m e n t   n a m e = " M e d i a S e r v i c e M e t a d a t a "   m a : i n d e x = " 1 0 "   n i l l a b l e = " t r u e "   m a : d i s p l a y N a m e = " M e d i a S e r v i c e M e t a d a t a "   m a : d e s c r i p t i o n = " "   m a : h i d d e n = " t r u e "   m a : i n t e r n a l N a m e = " M e d i a S e r v i c e M e t a d a t a "   m a : r e a d O n l y = " t r u e " >  
 < x s d : s i m p l e T y p e >  
 < x s d : r e s t r i c t i o n   b a s e = " d m s : N o t e " / >  
 < / x s d : s i m p l e T y p e >  
 < / x s d : e l e m e n t >  
 < x s d : e l e m e n t   n a m e = " M e d i a S e r v i c e F a s t M e t a d a t a "   m a : i n d e x = " 1 1 "   n i l l a b l e = " t r u e "   m a : d i s p l a y N a m e = " M e d i a S e r v i c e F a s t M e t a d a t a "   m a : d e s c r i p t i o n = " "   m a : h i d d e n = " t r u e "   m a : i n t e r n a l N a m e = " M e d i a S e r v i c e F a s t M e t a d a t a "   m a : r e a d O n l y = " t r u e " >  
 < x s d : s i m p l e T y p e >  
 < x s d : r e s t r i c t i o n   b a s e = " d m s : N o t e " / >  
 < / x s d : s i m p l e T y p e >  
 < / x s d : e l e m e n t >  
 < / x s d : s c h e m a >  
 < x s d : s c h e m a   t a r g e t N a m e s p a c e = " h t t p : / / s c h e m a s . o p e n x m l f o r m a t s . o r g / p a c k a g e / 2 0 0 6 / m e t a d a t a / c o r e - p r o p e r t i e s "   e l e m e n t F o r m D e f a u l t = " q u a l i f i e d "   a t t r i b u t e F o r m D e f a u l t = " u n q u a l i f i e d "   b l o c k D e f a u l t = " # a l l "   x m l n s = " h t t p : / / s c h e m a s . o p e n x m l f o r m a t s . o r g / p a c k a g e / 2 0 0 6 / m e t a d a t a / c o r e - p r o p e r t i e s "   x m l n s : x s d = " h t t p : / / w w w . w 3 . o r g / 2 0 0 1 / X M L S c h e m a "   x m l n s : x s i = " h t t p : / / w w w . w 3 . o r g / 2 0 0 1 / X M L S c h e m a - i n s t a n c e "   x m l n s : d c = " h t t p : / / p u r l . o r g / d c / e l e m e n t s / 1 . 1 / "   x m l n s : d c t e r m s = " h t t p : / / p u r l . o r g / d c / t e r m s / "   x m l n s : o d o c = " h t t p : / / s c h e m a s . m i c r o s o f t . c o m / i n t e r n a l / o b d " >  
 < x s d : i m p o r t   n a m e s p a c e = " h t t p : / / p u r l . o r g / d c / e l e m e n t s / 1 . 1 / "   s c h e m a L o c a t i o n = " h t t p : / / d u b l i n c o r e . o r g / s c h e m a s / x m l s / q d c / 2 0 0 3 / 0 4 / 0 2 / d c . x s d " / >  
 < x s d : i m p o r t   n a m e s p a c e = " h t t p : / / p u r l . o r g / d c / t e r m s / "   s c h e m a L o c a t i o n = " h t t p : / / d u b l i n c o r e . o r g / s c h e m a s / x m l s / q d c / 2 0 0 3 / 0 4 / 0 2 / d c t e r m s . x s d " / >  
 < x s d : e l e m e n t   n a m e = " c o r e P r o p e r t i e s "   t y p e = " C T _ c o r e P r o p e r t i e s " / >  
 < x s d : c o m p l e x T y p e   n a m e = " C T _ c o r e P r o p e r t i e s " >  
 < x s d : a l l >  
 < x s d : e l e m e n t   r e f = " d c : c r e a t o r "   m i n O c c u r s = " 0 "   m a x O c c u r s = " 1 " / >  
 < x s d : e l e m e n t   r e f = " d c t e r m s : c r e a t e d "   m i n O c c u r s = " 0 "   m a x O c c u r s = " 1 " / >  
 < x s d : e l e m e n t   r e f = " d c : i d e n t i f i e r "   m i n O c c u r s = " 0 "   m a x O c c u r s = " 1 " / >  
 < x s d : e l e m e n t   n a m e = " c o n t e n t T y p e "   m i n O c c u r s = " 0 "   m a x O c c u r s = " 1 "   t y p e = " x s d : s t r i n g "   m a : i n d e x = " 0 "   m a : d i s p l a y N a m e = " T i p o   d e   c o n t e n i d o " / >  
 < x s d : e l e m e n t   r e f = " d c : t i t l e "   m i n O c c u r s = " 0 "   m a x O c c u r s = " 1 "   m a : i n d e x = " 4 "   m a : d i s p l a y N a m e = " T � t u l o " / >  
 < x s d : e l e m e n t   r e f = " d c : s u b j e c t "   m i n O c c u r s = " 0 "   m a x O c c u r s = " 1 " / >  
 < x s d : e l e m e n t   r e f = " d c : d e s c r i p t i o n "   m i n O c c u r s = " 0 "   m a x O c c u r s = " 1 " / >  
 < x s d : e l e m e n t   n a m e = " k e y w o r d s "   m i n O c c u r s = " 0 "   m a x O c c u r s = " 1 "   t y p e = " x s d : s t r i n g " / >  
 < x s d : e l e m e n t   r e f = " d c : l a n g u a g e "   m i n O c c u r s = " 0 "   m a x O c c u r s = " 1 " / >  
 < x s d : e l e m e n t   n a m e = " c a t e g o r y "   m i n O c c u r s = " 0 "   m a x O c c u r s = " 1 "   t y p e = " x s d : s t r i n g " / >  
 < x s d : e l e m e n t   n a m e = " v e r s i o n "   m i n O c c u r s = " 0 "   m a x O c c u r s = " 1 "   t y p e = " x s d : s t r i n g " / >  
 < x s d : e l e m e n t   n a m e = " r e v i s i o n "   m i n O c c u r s = " 0 "   m a x O c c u r s = " 1 "   t y p e = " x s d : s t r i n g " >  
 < x s d : a n n o t a t i o n >  
 < x s d : d o c u m e n t a t i o n >  
                                                 T h i s   v a l u e   i n d i c a t e s   t h e   n u m b e r   o f   s a v e s   o r   r e v i s i o n s .   T h e   a p p l i c a t i o n   i s   r e s p o n s i b l e   f o r   u p d a t i n g   t h i s   v a l u e   a f t e r   e a c h   r e v i s i o n .  
                                         < / x s d : d o c u m e n t a t i o n >  
 < / x s d : a n n o t a t i o n >  
 < / x s d : e l e m e n t >  
 < x s d : e l e m e n t   n a m e = " l a s t M o d i f i e d B y "   m i n O c c u r s = " 0 "   m a x O c c u r s = " 1 "   t y p e = " x s d : s t r i n g " / >  
 < x s d : e l e m e n t   r e f = " d c t e r m s : m o d i f i e d "   m i n O c c u r s = " 0 "   m a x O c c u r s = " 1 " / >  
 < x s d : e l e m e n t   n a m e = " c o n t e n t S t a t u s "   m i n O c c u r s = " 0 "   m a x O c c u r s = " 1 "   t y p e = " x s d : s t r i n g " / >  
 < / x s d : a l l >  
 < / x s d : c o m p l e x T y p e >  
 < / x s d : s c h e m a >  
 < x s : s c h e m a   t a r g e t N a m e s p a c e = " h t t p : / / s c h e m a s . m i c r o s o f t . c o m / o f f i c e / i n f o p a t h / 2 0 0 7 / P a r t n e r C o n t r o l s "   e l e m e n t F o r m D e f a u l t = " q u a l i f i e d "   a t t r i b u t e F o r m D e f a u l t = " u n q u a l i f i e d "   x m l n s : p c = " h t t p : / / s c h e m a s . m i c r o s o f t . c o m / o f f i c e / i n f o p a t h / 2 0 0 7 / P a r t n e r C o n t r o l s "   x m l n s : x s = " h t t p : / / w w w . w 3 . o r g / 2 0 0 1 / X M L S c h e m a " >  
 < x s : e l e m e n t   n a m e = " P e r s o n " >  
 < x s : c o m p l e x T y p e >  
 < x s : s e q u e n c e >  
 < x s : e l e m e n t   r e f = " p c : D i s p l a y N a m e "   m i n O c c u r s = " 0 " > < / x s : e l e m e n t >  
 < x s : e l e m e n t   r e f = " p c : A c c o u n t I d "   m i n O c c u r s = " 0 " > < / x s : e l e m e n t >  
 < x s : e l e m e n t   r e f = " p c : A c c o u n t T y p e "   m i n O c c u r s = " 0 " > < / x s : e l e m e n t >  
 < / x s : s e q u e n c e >  
 < / x s : c o m p l e x T y p e >  
 < / x s : e l e m e n t >  
 < x s : e l e m e n t   n a m e = " D i s p l a y N a m e "   t y p e = " x s : s t r i n g " > < / x s : e l e m e n t >  
 < x s : e l e m e n t   n a m e = " A c c o u n t I d "   t y p e = " x s : s t r i n g " > < / x s : e l e m e n t >  
 < x s : e l e m e n t   n a m e = " A c c o u n t T y p e "   t y p e = " x s : s t r i n g " > < / x s : e l e m e n t >  
 < x s : e l e m e n t   n a m e = " B D C A s s o c i a t e d E n t i t y " >  
 < x s : c o m p l e x T y p e >  
 < x s : s e q u e n c e >  
 < x s : e l e m e n t   r e f = " p c : B D C E n t i t y "   m i n O c c u r s = " 0 "   m a x O c c u r s = " u n b o u n d e d " > < / x s : e l e m e n t >  
 < / x s : s e q u e n c e >  
 < x s : a t t r i b u t e   r e f = " p c : E n t i t y N a m e s p a c e " > < / x s : a t t r i b u t e >  
 < x s : a t t r i b u t e   r e f = " p c : E n t i t y N a m e " > < / x s : a t t r i b u t e >  
 < x s : a t t r i b u t e   r e f = " p c : S y s t e m I n s t a n c e N a m e " > < / x s : a t t r i b u t e >  
 < x s : a t t r i b u t e   r e f = " p c : A s s o c i a t i o n N a m e " > < / x s : a t t r i b u t e >  
 < / x s : c o m p l e x T y p e >  
 < / x s : e l e m e n t >  
 < x s : a t t r i b u t e   n a m e = " E n t i t y N a m e s p a c e "   t y p e = " x s : s t r i n g " > < / x s : a t t r i b u t e >  
 < x s : a t t r i b u t e   n a m e = " E n t i t y N a m e "   t y p e = " x s : s t r i n g " > < / x s : a t t r i b u t e >  
 < x s : a t t r i b u t e   n a m e = " S y s t e m I n s t a n c e N a m e "   t y p e = " x s : s t r i n g " > < / x s : a t t r i b u t e >  
 < x s : a t t r i b u t e   n a m e = " A s s o c i a t i o n N a m e "   t y p e = " x s : s t r i n g " > < / x s : a t t r i b u t e >  
 < x s : e l e m e n t   n a m e = " B D C E n t i t y " >  
 < x s : c o m p l e x T y p e >  
 < x s : s e q u e n c e >  
 < x s : e l e m e n t   r e f = " p c : E n t i t y D i s p l a y N a m e "   m i n O c c u r s = " 0 " > < / x s : e l e m e n t >  
 < x s : e l e m e n t   r e f = " p c : E n t i t y I n s t a n c e R e f e r e n c e "   m i n O c c u r s = " 0 " > < / x s : e l e m e n t >  
 < x s : e l e m e n t   r e f = " p c : E n t i t y I d 1 "   m i n O c c u r s = " 0 " > < / x s : e l e m e n t >  
 < x s : e l e m e n t   r e f = " p c : E n t i t y I d 2 "   m i n O c c u r s = " 0 " > < / x s : e l e m e n t >  
 < x s : e l e m e n t   r e f = " p c : E n t i t y I d 3 "   m i n O c c u r s = " 0 " > < / x s : e l e m e n t >  
 < x s : e l e m e n t   r e f = " p c : E n t i t y I d 4 "   m i n O c c u r s = " 0 " > < / x s : e l e m e n t >  
 < x s : e l e m e n t   r e f = " p c : E n t i t y I d 5 "   m i n O c c u r s = " 0 " > < / x s : e l e m e n t >  
 < / x s : s e q u e n c e >  
 < / x s : c o m p l e x T y p e >  
 < / x s : e l e m e n t >  
 < x s : e l e m e n t   n a m e = " E n t i t y D i s p l a y N a m e "   t y p e = " x s : s t r i n g " > < / x s : e l e m e n t >  
 < x s : e l e m e n t   n a m e = " E n t i t y I n s t a n c e R e f e r e n c e "   t y p e = " x s : s t r i n g " > < / x s : e l e m e n t >  
 < x s : e l e m e n t   n a m e = " E n t i t y I d 1 "   t y p e = " x s : s t r i n g " > < / x s : e l e m e n t >  
 < x s : e l e m e n t   n a m e = " E n t i t y I d 2 "   t y p e = " x s : s t r i n g " > < / x s : e l e m e n t >  
 < x s : e l e m e n t   n a m e = " E n t i t y I d 3 "   t y p e = " x s : s t r i n g " > < / x s : e l e m e n t >  
 < x s : e l e m e n t   n a m e = " E n t i t y I d 4 "   t y p e = " x s : s t r i n g " > < / x s : e l e m e n t >  
 < x s : e l e m e n t   n a m e = " E n t i t y I d 5 "   t y p e = " x s : s t r i n g " > < / x s : e l e m e n t >  
 < x s : e l e m e n t   n a m e = " T e r m s " >  
 < x s : c o m p l e x T y p e >  
 < x s : s e q u e n c e >  
 < x s : e l e m e n t   r e f = " p c : T e r m I n f o "   m i n O c c u r s = " 0 "   m a x O c c u r s = " u n b o u n d e d " > < / x s : e l e m e n t >  
 < / x s : s e q u e n c e >  
 < / x s : c o m p l e x T y p e >  
 < / x s : e l e m e n t >  
 < x s : e l e m e n t   n a m e = " T e r m I n f o " >  
 < x s : c o m p l e x T y p e >  
 < x s : s e q u e n c e >  
 < x s : e l e m e n t   r e f = " p c : T e r m N a m e "   m i n O c c u r s = " 0 " > < / x s : e l e m e n t >  
 < x s : e l e m e n t   r e f = " p c : T e r m I d "   m i n O c c u r s = " 0 " > < / x s : e l e m e n t >  
 < / x s : s e q u e n c e >  
 < / x s : c o m p l e x T y p e >  
 < / x s : e l e m e n t >  
 < x s : e l e m e n t   n a m e = " T e r m N a m e "   t y p e = " x s : s t r i n g " > < / x s : e l e m e n t >  
 < x s : e l e m e n t   n a m e = " T e r m I d "   t y p e = " x s : s t r i n g " > < / x s : e l e m e n t >  
 < / x s : s c h e m a >  
 < / c t : c o n t e n t T y p e S c h e m a > 
</file>

<file path=customXml/item2.xml>��< ? x m l   v e r s i o n = " 1 . 0 " ? > < p : p r o p e r t i e s   x m l n s : p = " h t t p : / / s c h e m a s . m i c r o s o f t . c o m / o f f i c e / 2 0 0 6 / m e t a d a t a / p r o p e r t i e s "   x m l n s : x s i = " h t t p : / / w w w . w 3 . o r g / 2 0 0 1 / X M L S c h e m a - i n s t a n c e "   x m l n s : p c = " h t t p : / / s c h e m a s . m i c r o s o f t . c o m / o f f i c e / i n f o p a t h / 2 0 0 7 / P a r t n e r C o n t r o l s " > < d o c u m e n t M a n a g e m e n t / > < / p : p r o p e r t i e s > 
</file>

<file path=customXml/item3.xml>��< ? m s o - c o n t e n t T y p e ? > < F o r m T e m p l a t e s   x m l n s = " h t t p : / / s c h e m a s . m i c r o s o f t . c o m / s h a r e p o i n t / v 3 / c o n t e n t t y p e / f o r m s " > < D i s p l a y > D o c u m e n t L i b r a r y F o r m < / D i s p l a y > < E d i t > D o c u m e n t L i b r a r y F o r m < / E d i t > < N e w > D o c u m e n t L i b r a r y F o r m < / N e w > < / F o r m T e m p l a t e s > 
</file>

<file path=customXml/itemProps1.xml><?xml version="1.0" encoding="utf-8"?>
<ds:datastoreItem xmlns:ds="http://schemas.openxmlformats.org/officeDocument/2006/customXml" ds:itemID="{23930C33-80E2-4247-A9C2-5B2D784CFFAE}">
  <ds:schemaRefs/>
</ds:datastoreItem>
</file>

<file path=customXml/itemProps2.xml><?xml version="1.0" encoding="utf-8"?>
<ds:datastoreItem xmlns:ds="http://schemas.openxmlformats.org/officeDocument/2006/customXml" ds:itemID="{60FFF401-1906-4DF6-A8E1-496B651BA19A}">
  <ds:schemaRefs/>
</ds:datastoreItem>
</file>

<file path=customXml/itemProps3.xml><?xml version="1.0" encoding="utf-8"?>
<ds:datastoreItem xmlns:ds="http://schemas.openxmlformats.org/officeDocument/2006/customXml" ds:itemID="{2A0074C5-D476-483D-BDEC-67D0A561344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HP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EFE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USERCC1</cp:lastModifiedBy>
  <dcterms:created xsi:type="dcterms:W3CDTF">2012-12-11T20:31:00Z</dcterms:created>
  <cp:lastPrinted>2019-05-15T20:50:00Z</cp:lastPrinted>
  <dcterms:modified xsi:type="dcterms:W3CDTF">2023-01-27T17:09:08Z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  <property fmtid="{D5CDD505-2E9C-101B-9397-08002B2CF9AE}" pid="3" name="ICV">
    <vt:lpwstr>4BAE21A39B5D4AFA9554FE9D217A0888</vt:lpwstr>
  </property>
  <property fmtid="{D5CDD505-2E9C-101B-9397-08002B2CF9AE}" pid="4" name="KSOProductBuildVer">
    <vt:lpwstr>2058-11.2.0.11440</vt:lpwstr>
  </property>
</Properties>
</file>