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<sst xmlns="http://schemas.openxmlformats.org/spreadsheetml/2006/main" count="4190" uniqueCount="755">
  <si>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</si>
  <si>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</si>
  <si>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</si>
  <si>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</si>
  <si>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</si>
  <si>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</si>
  <si>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</si>
  <si>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</si>
  <si>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</si>
  <si>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</si>
  <si>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</si>
  <si>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</si>
  <si>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</si>
  <si>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</si>
  <si>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</si>
  <si>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</si>
  <si>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</si>
  <si>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</si>
  <si>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</si>
  <si>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</si>
  <si>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</si>
  <si>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</si>
  <si>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</si>
  <si>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</si>
  <si>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</si>
  <si>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</si>
  <si>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</si>
  <si>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</si>
  <si>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</si>
  <si>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</si>
  <si>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</si>
  <si>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</si>
  <si>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</si>
  <si>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</si>
  <si>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</si>
  <si>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</si>
  <si>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</si>
  <si>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</si>
  <si>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</si>
  <si>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</si>
  <si>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</si>
  <si>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</si>
  <si>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</si>
  <si>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</si>
  <si>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</si>
  <si>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</si>
  <si>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</si>
  <si>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</si>
  <si>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</si>
  <si>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</si>
  <si>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</si>
  <si>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</si>
  <si>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</si>
  <si>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</si>
  <si>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</si>
  <si>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</si>
  <si>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</si>
  <si>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</si>
  <si>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</si>
  <si>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</si>
  <si>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</si>
  <si>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</si>
  <si>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</si>
  <si>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</si>
  <si>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</si>
  <si>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</si>
  <si>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</si>
  <si>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</si>
  <si>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</si>
  <si>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</si>
  <si>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</si>
  <si>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</si>
  <si>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</si>
  <si>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</si>
  <si>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</si>
  <si>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</si>
  <si>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</si>
  <si>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</si>
  <si>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</si>
  <si>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</si>
  <si>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</si>
  <si>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</si>
  <si>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</si>
  <si>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</si>
  <si>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</si>
  <si>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</si>
  <si>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</si>
  <si>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</si>
  <si>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</si>
  <si>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</si>
  <si>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</si>
  <si>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</si>
  <si>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</si>
  <si>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</si>
  <si>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</si>
  <si>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</si>
  <si>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</si>
  <si>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</si>
  <si>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</si>
  <si>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</si>
  <si>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</si>
  <si>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</si>
  <si>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</si>
  <si>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</si>
  <si>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</si>
  <si>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</si>
  <si>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</si>
  <si>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</si>
  <si>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</si>
  <si>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</si>
  <si>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</si>
  <si>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</si>
  <si>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</si>
  <si>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</si>
  <si>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</si>
  <si>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</si>
  <si>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</si>
  <si>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C</t>
  </si>
  <si>
    <t>O</t>
  </si>
  <si>
    <t xml:space="preserve">ASISTENTE </t>
  </si>
  <si>
    <t xml:space="preserve">REGIDOR                 </t>
  </si>
  <si>
    <t xml:space="preserve">SINDICO                </t>
  </si>
  <si>
    <t>CHOFER DE PRESIDENCIA PARTICULAR</t>
  </si>
  <si>
    <t>AUXILIAR A</t>
  </si>
  <si>
    <t>SECRETARIA PARTICULAR</t>
  </si>
  <si>
    <t>PRESIDENTE MUNICIPAL</t>
  </si>
  <si>
    <t xml:space="preserve">SECRETARIA </t>
  </si>
  <si>
    <t>ASISTENTE</t>
  </si>
  <si>
    <t>SECRETARIO DEL AYUNTAMIENTO</t>
  </si>
  <si>
    <t>DIR.  DE ASUNTOS JURIDICOS</t>
  </si>
  <si>
    <t>AUXILIAR</t>
  </si>
  <si>
    <t>INSPECTORES</t>
  </si>
  <si>
    <t>AUXILIAR B</t>
  </si>
  <si>
    <t>COORD. DE FISCALIZACION</t>
  </si>
  <si>
    <t>CONTROL PATRIMONIAL</t>
  </si>
  <si>
    <t>AUXILIAR DE TESORERIA</t>
  </si>
  <si>
    <t>ENCARGADO DE PROGRAMAS ESPECIALES</t>
  </si>
  <si>
    <t>COORD. DE CUENTA PUBLICA</t>
  </si>
  <si>
    <t>DIR FINANZAS</t>
  </si>
  <si>
    <t xml:space="preserve">TESORERO </t>
  </si>
  <si>
    <t>ADMINISTRADOR DE SUMINISTRO DE COMBUSTIBLE</t>
  </si>
  <si>
    <t xml:space="preserve">AUXILIAR B </t>
  </si>
  <si>
    <t>COORD. DE COMPRAS</t>
  </si>
  <si>
    <t>AUXILIAR DE INGRESOS</t>
  </si>
  <si>
    <t>CAJERO</t>
  </si>
  <si>
    <t>ENCARGADO DE CATASTRO</t>
  </si>
  <si>
    <t>ENCARGADO DE TRASLADO DE DOMINIO</t>
  </si>
  <si>
    <t>COORD. DE INGRESOS</t>
  </si>
  <si>
    <t>AUXILIAR DE RECURSOS HUMANOS</t>
  </si>
  <si>
    <t>COORD. DE RECURSOS HUMANOS</t>
  </si>
  <si>
    <t>DIR. DE DESARROLLO ORGANIZACIONAL</t>
  </si>
  <si>
    <t>AUXIAR A</t>
  </si>
  <si>
    <t>COORD. DE SISTEMAS</t>
  </si>
  <si>
    <t>ASISTENTE DE CONTRALORIA</t>
  </si>
  <si>
    <t xml:space="preserve">AUXILIAR DE OBRAS PUBLICAS </t>
  </si>
  <si>
    <t>ENCARGADO CTA PUB Y CONTROL PATRIMONIAL</t>
  </si>
  <si>
    <t>ENCARGADO OBRAS PUBLICAS</t>
  </si>
  <si>
    <t>ENCARGADO DE ASUNTOS JURIDICOS</t>
  </si>
  <si>
    <t>CONTRALOR</t>
  </si>
  <si>
    <t>APOYO PSICOLÓGICO</t>
  </si>
  <si>
    <t>APOYO JURÍDICO</t>
  </si>
  <si>
    <t>COORD. MPAL DE ATENCION A LA MUJER</t>
  </si>
  <si>
    <t>AYUDANTE</t>
  </si>
  <si>
    <t>AUXILIAL DE OPERADOR DE PIPA</t>
  </si>
  <si>
    <t>OFICIAL</t>
  </si>
  <si>
    <t>ALMACENISTA</t>
  </si>
  <si>
    <t>AYUDANTE DE MECANICO</t>
  </si>
  <si>
    <t>OP-VIBROCOMPACTADOR</t>
  </si>
  <si>
    <t>OP-PIPA GRANDE</t>
  </si>
  <si>
    <t>ENCARGADA DE CONTROL INTERNO</t>
  </si>
  <si>
    <t>OP-TOLVA</t>
  </si>
  <si>
    <t>AUXILIAR DE SUPERVISOR OPERATIVO</t>
  </si>
  <si>
    <t>OP-MINICARGADOR</t>
  </si>
  <si>
    <t>OP-RETRO</t>
  </si>
  <si>
    <t>ENCARGADO DE MAQUINARIA</t>
  </si>
  <si>
    <t>MECANICO MAQUINARI</t>
  </si>
  <si>
    <t>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</si>
  <si>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</si>
  <si>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</si>
  <si>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</si>
  <si>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</si>
  <si>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</si>
  <si>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</si>
  <si>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ASESOR JURUDICO</t>
  </si>
  <si>
    <t>PROYECTISTA Y SUPERVISOR DE OBRA</t>
  </si>
  <si>
    <t>COORD. DE PENSION VEHICULAR</t>
  </si>
  <si>
    <t>DIR. DE OBRAS PUBLICAS</t>
  </si>
  <si>
    <t>DIR. DE PROYECTOS</t>
  </si>
  <si>
    <t>DIR. GENERAL DE OBRAS PUBLICAS, URBANO Y ECOLÓGIA</t>
  </si>
  <si>
    <t>INSPECTOR</t>
  </si>
  <si>
    <t>ENCARGADO DE ASENTAMIENTOS HUMANOS</t>
  </si>
  <si>
    <t xml:space="preserve">COORD. DE DESARROLLO URBANO </t>
  </si>
  <si>
    <t>SECRETARIA</t>
  </si>
  <si>
    <t>EDUCADORA AMBIENTAL</t>
  </si>
  <si>
    <t>ENCARGADO DE VIVERO</t>
  </si>
  <si>
    <t>AUXILIAR  A</t>
  </si>
  <si>
    <t>ENCARGADO DE ECOLOGIA</t>
  </si>
  <si>
    <t>COORD. DE ECOLOGIA</t>
  </si>
  <si>
    <t>ASEO</t>
  </si>
  <si>
    <t>AYUDANTE ADMINISTRAIVO</t>
  </si>
  <si>
    <t>COORDINADOR DE SERVICIOS MUNICIPALES</t>
  </si>
  <si>
    <t>DIR. GENERAL DE SERVICIOS MUNICIPALES</t>
  </si>
  <si>
    <t xml:space="preserve">RECOLECTORES   </t>
  </si>
  <si>
    <t>CHOFER</t>
  </si>
  <si>
    <t>VIGILANTES</t>
  </si>
  <si>
    <t>AYUDANTES</t>
  </si>
  <si>
    <t>ENCARGADO DE JARDINES</t>
  </si>
  <si>
    <t xml:space="preserve">AUXILIAR </t>
  </si>
  <si>
    <t>ENCARGADO DE MANTENIMIENTO</t>
  </si>
  <si>
    <t>CHOFER DE PIPA</t>
  </si>
  <si>
    <t>ADMINISTRADOR DE LIMPIA</t>
  </si>
  <si>
    <t>ADMINISTRADOR DE ALUMBRADO</t>
  </si>
  <si>
    <t>ADMINISTRADOR DE PANTEON</t>
  </si>
  <si>
    <t>ADMINISTRADOR CENTRAL CAMIONERA</t>
  </si>
  <si>
    <t>CARGADOR</t>
  </si>
  <si>
    <t>CORRALEROS</t>
  </si>
  <si>
    <t>VIGILANTE</t>
  </si>
  <si>
    <t>MATADOR</t>
  </si>
  <si>
    <t>AUXILIAR DEL RASTRO</t>
  </si>
  <si>
    <t>VERIFICADOR SANITARIO</t>
  </si>
  <si>
    <t>ADMINISTRADOR DEL RASTRO</t>
  </si>
  <si>
    <t>ADMINISTRADOR MERCADO</t>
  </si>
  <si>
    <t>ENCARGADO DE PROGRAMAS</t>
  </si>
  <si>
    <t xml:space="preserve">PROMOTORES   </t>
  </si>
  <si>
    <t>COORDINADOR DE PROMOTORES Y PROGRAMAS</t>
  </si>
  <si>
    <t>DIR. GENERAL DE DESARROLLO SOCIAL</t>
  </si>
  <si>
    <t>DIRECTOR DE PLANEACION</t>
  </si>
  <si>
    <t>COORDINADOR DE EDUCACION</t>
  </si>
  <si>
    <t>UNIVERSIDAD VIRTUAL</t>
  </si>
  <si>
    <t>AUXILIAR  B</t>
  </si>
  <si>
    <t>ASISTENTE DE MODULO</t>
  </si>
  <si>
    <t>DIR. DESARROLLO ECONOMICO</t>
  </si>
  <si>
    <t>PROMOTOR</t>
  </si>
  <si>
    <t>AUXILIAR DE PROMOTOR</t>
  </si>
  <si>
    <t>DIR. DESARROLLO RURAL</t>
  </si>
  <si>
    <t>ASISTENTE DE COMUNICACIÓN</t>
  </si>
  <si>
    <t>CHOFER DE EVENTOS</t>
  </si>
  <si>
    <t>AUXILIAR DE EVENTOS</t>
  </si>
  <si>
    <t>COORD. DE COMUNICACIÓN SOCIAL</t>
  </si>
  <si>
    <t>INTENDENTE</t>
  </si>
  <si>
    <t>COORDINADOR DE CEDECOM</t>
  </si>
  <si>
    <t>ENCARGADA DE LA UNIDAD DE TRANSPARENCIA</t>
  </si>
  <si>
    <t xml:space="preserve">PRESIDENTE </t>
  </si>
  <si>
    <t xml:space="preserve">SECRETARIO </t>
  </si>
  <si>
    <t>DIRECTOR</t>
  </si>
  <si>
    <t>COORDINADOR</t>
  </si>
  <si>
    <t xml:space="preserve">ENCARGADO </t>
  </si>
  <si>
    <t xml:space="preserve">ADMINISTRADOR </t>
  </si>
  <si>
    <t xml:space="preserve">AUXILIAR  </t>
  </si>
  <si>
    <t xml:space="preserve">AUXILIAL </t>
  </si>
  <si>
    <t xml:space="preserve">AYUDANTE </t>
  </si>
  <si>
    <t>OPERADOR</t>
  </si>
  <si>
    <t>ENCARGADO</t>
  </si>
  <si>
    <t xml:space="preserve">MECANICO </t>
  </si>
  <si>
    <t>DIRECTOR GENERAL</t>
  </si>
  <si>
    <t xml:space="preserve">EDUCADORA </t>
  </si>
  <si>
    <t>RECOLECTOR</t>
  </si>
  <si>
    <t>ADMINISTRADOR</t>
  </si>
  <si>
    <t>CORRALERO</t>
  </si>
  <si>
    <t xml:space="preserve">VERIFICADOR </t>
  </si>
  <si>
    <t>VERIFICADOR</t>
  </si>
  <si>
    <t xml:space="preserve">PROMOTOR  </t>
  </si>
  <si>
    <t xml:space="preserve">ENCARGADA </t>
  </si>
  <si>
    <t xml:space="preserve"> SINDICO Y REGIDORES</t>
  </si>
  <si>
    <t xml:space="preserve"> PRESIDENCIA MUNICIPAL</t>
  </si>
  <si>
    <t xml:space="preserve"> SECRETARIA</t>
  </si>
  <si>
    <t xml:space="preserve"> ASUNTOS JURIDICOS</t>
  </si>
  <si>
    <t xml:space="preserve"> FISCALIZACION</t>
  </si>
  <si>
    <t>TESORERIA</t>
  </si>
  <si>
    <t xml:space="preserve"> COMPRAS</t>
  </si>
  <si>
    <t xml:space="preserve"> INGRESOS</t>
  </si>
  <si>
    <t xml:space="preserve"> DESARROLLO ORGANIZACIONAL</t>
  </si>
  <si>
    <t xml:space="preserve"> SISTEMAS INFORMATICOS</t>
  </si>
  <si>
    <t>CONTRALORIA</t>
  </si>
  <si>
    <t>COORDINACION MPAL DE AT'N A LA MUJER</t>
  </si>
  <si>
    <t>OBRAS PUBLICAS, D. URBANO Y ECOLOGIA</t>
  </si>
  <si>
    <t xml:space="preserve"> DESARROLLO URBANO</t>
  </si>
  <si>
    <t>ECOLOGIA</t>
  </si>
  <si>
    <t xml:space="preserve"> SERVICIOS MUNICIPALES</t>
  </si>
  <si>
    <t>LIMPIA, PARQUES Y JARDINES</t>
  </si>
  <si>
    <t xml:space="preserve"> ALUMBRADO PUBLICO</t>
  </si>
  <si>
    <t xml:space="preserve"> PANTEON</t>
  </si>
  <si>
    <t>CENTRAL CAMIONERA</t>
  </si>
  <si>
    <t>RASTRO</t>
  </si>
  <si>
    <t xml:space="preserve">ADMINISTRACION DEL MERCADO </t>
  </si>
  <si>
    <t>DESARROLLO SOCIAL</t>
  </si>
  <si>
    <t>PLANEACION</t>
  </si>
  <si>
    <t xml:space="preserve"> EDUCACION</t>
  </si>
  <si>
    <t xml:space="preserve"> DESARROLLO ECONOMICO</t>
  </si>
  <si>
    <t xml:space="preserve"> DESARROLLO RURAL</t>
  </si>
  <si>
    <t>COMUNICACIÓN SOCIAL</t>
  </si>
  <si>
    <t xml:space="preserve"> CEDECOM</t>
  </si>
  <si>
    <t xml:space="preserve">  ATENCION A LA JUVENTUD</t>
  </si>
  <si>
    <t xml:space="preserve"> INNOVACION GUBERNAMENTAL</t>
  </si>
  <si>
    <t xml:space="preserve">ELDA </t>
  </si>
  <si>
    <t>CARLOS ENRIQUE</t>
  </si>
  <si>
    <t xml:space="preserve">ADAN JOSE LUIS </t>
  </si>
  <si>
    <t>SANTA</t>
  </si>
  <si>
    <t>VERONICA</t>
  </si>
  <si>
    <t>LUCIO</t>
  </si>
  <si>
    <t>EPIFANIO</t>
  </si>
  <si>
    <t>MARIA DE LOS ANGELES</t>
  </si>
  <si>
    <t>NELLY</t>
  </si>
  <si>
    <t>BEATRIZ</t>
  </si>
  <si>
    <t>KARLA</t>
  </si>
  <si>
    <t>GABRIEL</t>
  </si>
  <si>
    <t>EDUARDO</t>
  </si>
  <si>
    <t>MIRIAM</t>
  </si>
  <si>
    <t>SERAFIN</t>
  </si>
  <si>
    <t>SUE LIZET</t>
  </si>
  <si>
    <t>MARIANA DE JESUS</t>
  </si>
  <si>
    <t>GONZALO</t>
  </si>
  <si>
    <t>VICTOR HUGO</t>
  </si>
  <si>
    <t>TERESA DE JESUS</t>
  </si>
  <si>
    <t>RAFAEL</t>
  </si>
  <si>
    <t>LORENA</t>
  </si>
  <si>
    <t>JOSE GUADALUPE</t>
  </si>
  <si>
    <t>RICARDO</t>
  </si>
  <si>
    <t>RAMIRO DE JESUS</t>
  </si>
  <si>
    <t>METODIO VICENTE</t>
  </si>
  <si>
    <t>ALFREDO</t>
  </si>
  <si>
    <t>DIANA BERENICE</t>
  </si>
  <si>
    <t>JOSE  FARIT</t>
  </si>
  <si>
    <t>ADRIANA</t>
  </si>
  <si>
    <t>BLANCA ESTELA</t>
  </si>
  <si>
    <t>MARIA DEL CARMEN</t>
  </si>
  <si>
    <t>MARIA CONCEPCION</t>
  </si>
  <si>
    <t>JUANA</t>
  </si>
  <si>
    <t>MARGARITA</t>
  </si>
  <si>
    <t>FRANCISCO SAUL</t>
  </si>
  <si>
    <t>MARIA GUADALUPE</t>
  </si>
  <si>
    <t>GERARDO</t>
  </si>
  <si>
    <t>MARIA  DE JESUS</t>
  </si>
  <si>
    <t>JOSUE</t>
  </si>
  <si>
    <t>SILVIA</t>
  </si>
  <si>
    <t>ERICK DAMIAN</t>
  </si>
  <si>
    <t>RUBI</t>
  </si>
  <si>
    <t>OCTAVIO</t>
  </si>
  <si>
    <t>FERANCISCO JAVIER</t>
  </si>
  <si>
    <t>ESTELA MARIS REBECA</t>
  </si>
  <si>
    <t>CECILIA</t>
  </si>
  <si>
    <t>MARIA SANDRA</t>
  </si>
  <si>
    <t>SARA ELIZABET</t>
  </si>
  <si>
    <t>MARIA DEL ROSARIO</t>
  </si>
  <si>
    <t>RAQUEL</t>
  </si>
  <si>
    <t>JOSE NOE</t>
  </si>
  <si>
    <t>VICTOR SILVESTRE</t>
  </si>
  <si>
    <t>JOSE</t>
  </si>
  <si>
    <t>ALEJANDRA</t>
  </si>
  <si>
    <t>MAVIS ARELY</t>
  </si>
  <si>
    <t>EVELIA</t>
  </si>
  <si>
    <t>SALVADOR</t>
  </si>
  <si>
    <t>LAURA</t>
  </si>
  <si>
    <t>RUTH</t>
  </si>
  <si>
    <t>CAMILA</t>
  </si>
  <si>
    <t>EDSON</t>
  </si>
  <si>
    <t>RAMON</t>
  </si>
  <si>
    <t>AGUSTIN</t>
  </si>
  <si>
    <t>ERIK</t>
  </si>
  <si>
    <t>ISIDRO</t>
  </si>
  <si>
    <t>JOSE ANTONIO</t>
  </si>
  <si>
    <t>AARON</t>
  </si>
  <si>
    <t>JESUS ALBERTO</t>
  </si>
  <si>
    <t>DENISSE</t>
  </si>
  <si>
    <t>ALEJANDRO</t>
  </si>
  <si>
    <t>JOSE LUIS</t>
  </si>
  <si>
    <t>JUAN MARTIN</t>
  </si>
  <si>
    <t>MANUEL</t>
  </si>
  <si>
    <t>JAIME</t>
  </si>
  <si>
    <t>JOSE CARMEN</t>
  </si>
  <si>
    <t>EFRAIN</t>
  </si>
  <si>
    <t>JOSE  DE JESUS</t>
  </si>
  <si>
    <t>SILVINO</t>
  </si>
  <si>
    <t>ESTEBAN</t>
  </si>
  <si>
    <t>VIRGILIO</t>
  </si>
  <si>
    <t>JUAN LUIS</t>
  </si>
  <si>
    <t>MOISES</t>
  </si>
  <si>
    <t>J. GUADALUPE</t>
  </si>
  <si>
    <t>JESUS</t>
  </si>
  <si>
    <t>SERAFIN ARTURO</t>
  </si>
  <si>
    <t>PEDRO</t>
  </si>
  <si>
    <t>HECTOR HUGO</t>
  </si>
  <si>
    <t>ERNESTO</t>
  </si>
  <si>
    <t>JUAN</t>
  </si>
  <si>
    <t>DARIO</t>
  </si>
  <si>
    <t>EDGAR ARMANDO</t>
  </si>
  <si>
    <t>MARIANA ELIZABETH</t>
  </si>
  <si>
    <t>JORGE OTILIO</t>
  </si>
  <si>
    <t>JORGE</t>
  </si>
  <si>
    <t>DAVID</t>
  </si>
  <si>
    <t>LUIS ANGEL</t>
  </si>
  <si>
    <t>GREGORIO</t>
  </si>
  <si>
    <t>BERNARDO</t>
  </si>
  <si>
    <t>JESICA</t>
  </si>
  <si>
    <t>JOSE CRUZ</t>
  </si>
  <si>
    <t>FABRICIO</t>
  </si>
  <si>
    <t>EFREN</t>
  </si>
  <si>
    <t>JOSE ALFREDO</t>
  </si>
  <si>
    <t>ROSA MARIA</t>
  </si>
  <si>
    <t>SERAFINA</t>
  </si>
  <si>
    <t>ADALBERTO</t>
  </si>
  <si>
    <t>DULCE MARIA</t>
  </si>
  <si>
    <t>MARTIN</t>
  </si>
  <si>
    <t>RENE</t>
  </si>
  <si>
    <t>JOSE JUAN</t>
  </si>
  <si>
    <t>ANGELICA</t>
  </si>
  <si>
    <t>DEMETRIO</t>
  </si>
  <si>
    <t>MARTA ALICIA</t>
  </si>
  <si>
    <t>MARISOL</t>
  </si>
  <si>
    <t>LUZ MARIA</t>
  </si>
  <si>
    <t>JUAN XAVIER</t>
  </si>
  <si>
    <t>HECTOR</t>
  </si>
  <si>
    <t>GUILLERMO</t>
  </si>
  <si>
    <t>LUIS ALBERTO</t>
  </si>
  <si>
    <t>GORGONIO</t>
  </si>
  <si>
    <t xml:space="preserve">MANUEL   </t>
  </si>
  <si>
    <t>JOSE DANIEL</t>
  </si>
  <si>
    <t>REINALDO</t>
  </si>
  <si>
    <t>CARMEN</t>
  </si>
  <si>
    <t>LUIS</t>
  </si>
  <si>
    <t>GUILLERMINA</t>
  </si>
  <si>
    <t>JESSICA</t>
  </si>
  <si>
    <t>J ISAAC</t>
  </si>
  <si>
    <t>J GUADALUPE</t>
  </si>
  <si>
    <t>ELEAZAR</t>
  </si>
  <si>
    <t>JUAN JOSE</t>
  </si>
  <si>
    <t xml:space="preserve">JORGE  </t>
  </si>
  <si>
    <t>ULISES</t>
  </si>
  <si>
    <t>NOE</t>
  </si>
  <si>
    <t>VALENTIN</t>
  </si>
  <si>
    <t>NOEL</t>
  </si>
  <si>
    <t>ELENO</t>
  </si>
  <si>
    <t>VICTOR</t>
  </si>
  <si>
    <t>JESUS ALEJANDRO</t>
  </si>
  <si>
    <t>FRANCISCO</t>
  </si>
  <si>
    <t>LUZ ARMANDO</t>
  </si>
  <si>
    <t>ROBERTO</t>
  </si>
  <si>
    <t>JOSE ASCENSION</t>
  </si>
  <si>
    <t>MAXIMO</t>
  </si>
  <si>
    <t>JOSE FRANCISCO</t>
  </si>
  <si>
    <t>ANA CRISTINA</t>
  </si>
  <si>
    <t>JOAQUIN</t>
  </si>
  <si>
    <t>VICTOR VALENTIN</t>
  </si>
  <si>
    <t>RUBEN</t>
  </si>
  <si>
    <t>CRISTIAN MARTIN</t>
  </si>
  <si>
    <t>MAXIMILIANO</t>
  </si>
  <si>
    <t>J CARMEN</t>
  </si>
  <si>
    <t>JUAN ANTONIO</t>
  </si>
  <si>
    <t>JUAN MANUEL</t>
  </si>
  <si>
    <t>ANTONIO</t>
  </si>
  <si>
    <t>FRANCISCO JAVIER</t>
  </si>
  <si>
    <t xml:space="preserve">MARTIN  </t>
  </si>
  <si>
    <t>MARGARITO</t>
  </si>
  <si>
    <t>ANGEL</t>
  </si>
  <si>
    <t>JUAN MIGUEL</t>
  </si>
  <si>
    <t>SERGIO</t>
  </si>
  <si>
    <t>MA GRACIA</t>
  </si>
  <si>
    <t>HECTOR FRANCISCO</t>
  </si>
  <si>
    <t>JORGE LUIS</t>
  </si>
  <si>
    <t>LEON</t>
  </si>
  <si>
    <t>JOSE RICARDO</t>
  </si>
  <si>
    <t>MARIA DEL ROCIO</t>
  </si>
  <si>
    <t>LEONEL</t>
  </si>
  <si>
    <t xml:space="preserve">NORMA </t>
  </si>
  <si>
    <t>BENITO</t>
  </si>
  <si>
    <t>MIGUEL</t>
  </si>
  <si>
    <t>NORMA LILIANA</t>
  </si>
  <si>
    <t>NESTOR MARTIN</t>
  </si>
  <si>
    <t>ANA LUCIA</t>
  </si>
  <si>
    <t>FATIMA</t>
  </si>
  <si>
    <t>BRISA MILAGROS</t>
  </si>
  <si>
    <t>JUAN RAMON</t>
  </si>
  <si>
    <t>NESTOR GILBERTO</t>
  </si>
  <si>
    <t>MIGUEL ANGEL</t>
  </si>
  <si>
    <t>JOSE  GUADALUPE</t>
  </si>
  <si>
    <t>JAVIER</t>
  </si>
  <si>
    <t>HECTOR HORACIO</t>
  </si>
  <si>
    <t>ASTRID BERENICE</t>
  </si>
  <si>
    <t>DIANA AMAYRANI</t>
  </si>
  <si>
    <t>CRISTIAN ARIEL</t>
  </si>
  <si>
    <t>MONSERRAT</t>
  </si>
  <si>
    <t>VICTOR MANUEL</t>
  </si>
  <si>
    <t>ALAN LUCAS</t>
  </si>
  <si>
    <t>MARIA CRISTINA</t>
  </si>
  <si>
    <t>MARICRUZ</t>
  </si>
  <si>
    <t>NAYELY</t>
  </si>
  <si>
    <t xml:space="preserve">VICTOR </t>
  </si>
  <si>
    <t>J. ASCENCION</t>
  </si>
  <si>
    <t>JACQUELINE</t>
  </si>
  <si>
    <t>ARTURO</t>
  </si>
  <si>
    <t>JORGE CARLOS</t>
  </si>
  <si>
    <t>HERMINIO</t>
  </si>
  <si>
    <t>IMELDA</t>
  </si>
  <si>
    <t>ARMANDO</t>
  </si>
  <si>
    <t>JOSE ANGEL</t>
  </si>
  <si>
    <t>SUSANA</t>
  </si>
  <si>
    <t>MONSERRAT CAROLINA</t>
  </si>
  <si>
    <t>MARIA MONSERRAT</t>
  </si>
  <si>
    <t>MARIA  GUADALUPE</t>
  </si>
  <si>
    <t xml:space="preserve">ABOYTES </t>
  </si>
  <si>
    <t>ACOSTA</t>
  </si>
  <si>
    <t>RAMÍREZ</t>
  </si>
  <si>
    <t xml:space="preserve">PANTOJA </t>
  </si>
  <si>
    <t xml:space="preserve">LABRADA </t>
  </si>
  <si>
    <t>MENDOZA</t>
  </si>
  <si>
    <t>HERNANDEZ</t>
  </si>
  <si>
    <t>ARIZA</t>
  </si>
  <si>
    <t xml:space="preserve">AVILA </t>
  </si>
  <si>
    <t>LANDEROS</t>
  </si>
  <si>
    <t>GONZALEZ</t>
  </si>
  <si>
    <t>CENTENO</t>
  </si>
  <si>
    <t>REYES</t>
  </si>
  <si>
    <t>ORTIZ</t>
  </si>
  <si>
    <t>PRIETO</t>
  </si>
  <si>
    <t>RAMIREZ</t>
  </si>
  <si>
    <t>ROQUE</t>
  </si>
  <si>
    <t>TELLEZ</t>
  </si>
  <si>
    <t>ZARATE</t>
  </si>
  <si>
    <t>ALVAREZ</t>
  </si>
  <si>
    <t>ARMENTA</t>
  </si>
  <si>
    <t>SAUCILLO</t>
  </si>
  <si>
    <t>MANCERA</t>
  </si>
  <si>
    <t>MACIAS</t>
  </si>
  <si>
    <t>CEDEÑO</t>
  </si>
  <si>
    <t>ENRIQUEZ</t>
  </si>
  <si>
    <t>GASCA</t>
  </si>
  <si>
    <t>GUERRERO</t>
  </si>
  <si>
    <t>PIZANO</t>
  </si>
  <si>
    <t>GUZMAN</t>
  </si>
  <si>
    <t>MARTINEZ</t>
  </si>
  <si>
    <t xml:space="preserve">LOPEZ </t>
  </si>
  <si>
    <t>MADRIGAL</t>
  </si>
  <si>
    <t>RODRÍGUEZ</t>
  </si>
  <si>
    <t>MOLINA</t>
  </si>
  <si>
    <t>RODRIGUEZ</t>
  </si>
  <si>
    <t xml:space="preserve">VAZQUEZ </t>
  </si>
  <si>
    <t>ORTEGA</t>
  </si>
  <si>
    <t>MATA</t>
  </si>
  <si>
    <t>SUAREZ</t>
  </si>
  <si>
    <t>CASTILLO</t>
  </si>
  <si>
    <t>VEGA</t>
  </si>
  <si>
    <t>BELMAN</t>
  </si>
  <si>
    <t>PANTOJA</t>
  </si>
  <si>
    <t>GARCIA</t>
  </si>
  <si>
    <t>GUTIERREZ</t>
  </si>
  <si>
    <t>PALOALTO</t>
  </si>
  <si>
    <t>PARRA</t>
  </si>
  <si>
    <t>RANGEL</t>
  </si>
  <si>
    <t>ARELLANO</t>
  </si>
  <si>
    <t>GRANGENO</t>
  </si>
  <si>
    <t>SILVA</t>
  </si>
  <si>
    <t>LOPEZ</t>
  </si>
  <si>
    <t>MONTOYA</t>
  </si>
  <si>
    <t>SOLIS</t>
  </si>
  <si>
    <t>ALEJOS</t>
  </si>
  <si>
    <t>AGUILAR</t>
  </si>
  <si>
    <t>FLORES</t>
  </si>
  <si>
    <t>TOVAR</t>
  </si>
  <si>
    <t>RAMOS</t>
  </si>
  <si>
    <t xml:space="preserve">LEON </t>
  </si>
  <si>
    <t>ALMANZA</t>
  </si>
  <si>
    <t>SANCHEZ</t>
  </si>
  <si>
    <t>RIOS</t>
  </si>
  <si>
    <t>MONTESINO</t>
  </si>
  <si>
    <t>CACIQUE</t>
  </si>
  <si>
    <t>CERROBLANCO</t>
  </si>
  <si>
    <t>ARREDONDO</t>
  </si>
  <si>
    <t>FRIAS</t>
  </si>
  <si>
    <t>CERRITO</t>
  </si>
  <si>
    <t>OLIVARES</t>
  </si>
  <si>
    <t>CUELLAR</t>
  </si>
  <si>
    <t>VALENCIA</t>
  </si>
  <si>
    <t>YEBRA</t>
  </si>
  <si>
    <t xml:space="preserve">VALENZUELA  </t>
  </si>
  <si>
    <t xml:space="preserve">HUERTA </t>
  </si>
  <si>
    <t xml:space="preserve">MACIAS </t>
  </si>
  <si>
    <t>CUEVAS</t>
  </si>
  <si>
    <t>CRUZ</t>
  </si>
  <si>
    <t>NORIANUEVA</t>
  </si>
  <si>
    <t>GAMEZ</t>
  </si>
  <si>
    <t xml:space="preserve">VELAZQUEZ </t>
  </si>
  <si>
    <t xml:space="preserve">AGUIRRE </t>
  </si>
  <si>
    <t>BALDERAS</t>
  </si>
  <si>
    <t xml:space="preserve">ESCOBEDO </t>
  </si>
  <si>
    <t xml:space="preserve">GARCIA </t>
  </si>
  <si>
    <t>PAZO</t>
  </si>
  <si>
    <t>OJODEAGUA</t>
  </si>
  <si>
    <t xml:space="preserve">RAMIREZ </t>
  </si>
  <si>
    <t>TORRES</t>
  </si>
  <si>
    <t xml:space="preserve">TOVAR </t>
  </si>
  <si>
    <t>LINARES</t>
  </si>
  <si>
    <t>MANZANARES</t>
  </si>
  <si>
    <t>NUÑEZ</t>
  </si>
  <si>
    <t>AGOSTADERO</t>
  </si>
  <si>
    <t>NAVARRETE</t>
  </si>
  <si>
    <t>SUBIAS</t>
  </si>
  <si>
    <t>CONEJO</t>
  </si>
  <si>
    <t>HUMO</t>
  </si>
  <si>
    <t xml:space="preserve">PASOHONDO </t>
  </si>
  <si>
    <t>CORONA</t>
  </si>
  <si>
    <t>TREJO</t>
  </si>
  <si>
    <t xml:space="preserve">HORTELANO </t>
  </si>
  <si>
    <t>IBARRA</t>
  </si>
  <si>
    <t xml:space="preserve">JIMENEZ  </t>
  </si>
  <si>
    <t>VASQUEZ</t>
  </si>
  <si>
    <t xml:space="preserve">ORTEGA  </t>
  </si>
  <si>
    <t>HERRERA</t>
  </si>
  <si>
    <t>ZUÑIGA</t>
  </si>
  <si>
    <t>CABELLO</t>
  </si>
  <si>
    <t>ESPITIA</t>
  </si>
  <si>
    <t>GRANJENO</t>
  </si>
  <si>
    <t>FIGUEROA</t>
  </si>
  <si>
    <t xml:space="preserve">DAMIAN </t>
  </si>
  <si>
    <t xml:space="preserve">VARGAS </t>
  </si>
  <si>
    <t>VILLAFAÑA</t>
  </si>
  <si>
    <t xml:space="preserve">ROQUE </t>
  </si>
  <si>
    <t>LEIJA</t>
  </si>
  <si>
    <t>DELGADO</t>
  </si>
  <si>
    <t>ABOYTES</t>
  </si>
  <si>
    <t>PEREZ</t>
  </si>
  <si>
    <t xml:space="preserve">PEREZ </t>
  </si>
  <si>
    <t>CHAVEZ</t>
  </si>
  <si>
    <t>CARDONA</t>
  </si>
  <si>
    <t>LUNA</t>
  </si>
  <si>
    <t>CALERO</t>
  </si>
  <si>
    <t>ANDRADE</t>
  </si>
  <si>
    <t>NORIA</t>
  </si>
  <si>
    <t>BOLAÑOS</t>
  </si>
  <si>
    <t>ALBERTO</t>
  </si>
  <si>
    <t>LÓPEZ</t>
  </si>
  <si>
    <t>VARGAS</t>
  </si>
  <si>
    <t xml:space="preserve">CANO </t>
  </si>
  <si>
    <t>PEÑA</t>
  </si>
  <si>
    <t>CAPULIN</t>
  </si>
  <si>
    <t>MOSQUEDA</t>
  </si>
  <si>
    <t>VILLAR</t>
  </si>
  <si>
    <t>BADILLO</t>
  </si>
  <si>
    <t>RICO</t>
  </si>
  <si>
    <t xml:space="preserve">LAGUNA </t>
  </si>
  <si>
    <t>LERMA</t>
  </si>
  <si>
    <t>JUAREZ</t>
  </si>
  <si>
    <t>MUÑOZ</t>
  </si>
  <si>
    <t>AGUIRRE</t>
  </si>
  <si>
    <t xml:space="preserve">CASIQUE </t>
  </si>
  <si>
    <t>SOTO</t>
  </si>
  <si>
    <t>LERA</t>
  </si>
  <si>
    <t xml:space="preserve">PEÑA </t>
  </si>
  <si>
    <t>MORENO</t>
  </si>
  <si>
    <t>BUENAVISTA</t>
  </si>
  <si>
    <t>LUGO</t>
  </si>
  <si>
    <t xml:space="preserve">ANDRADE </t>
  </si>
  <si>
    <t>VAZQUEZ</t>
  </si>
  <si>
    <t xml:space="preserve">VERA </t>
  </si>
  <si>
    <t xml:space="preserve">MALDONADO </t>
  </si>
  <si>
    <t>MAGUEYAL</t>
  </si>
  <si>
    <t>QUINTERO</t>
  </si>
  <si>
    <t>TOLENTINO</t>
  </si>
  <si>
    <t>RIVERA</t>
  </si>
  <si>
    <t xml:space="preserve">REYES </t>
  </si>
  <si>
    <t>HORTELANO</t>
  </si>
  <si>
    <t>GOMEZ</t>
  </si>
  <si>
    <t>CAMPOS</t>
  </si>
  <si>
    <t xml:space="preserve">CERVANTES </t>
  </si>
  <si>
    <t>SANTOYO</t>
  </si>
  <si>
    <t>GRANADOS</t>
  </si>
  <si>
    <t>CONTRERAS</t>
  </si>
  <si>
    <t>NAVARRO</t>
  </si>
  <si>
    <t>SEGURA</t>
  </si>
  <si>
    <t>RUIZ</t>
  </si>
  <si>
    <t>ESPINOZA</t>
  </si>
  <si>
    <t>ZAMORA</t>
  </si>
  <si>
    <t>GAONA</t>
  </si>
  <si>
    <t>CAÑADA</t>
  </si>
  <si>
    <t>PEGUERO</t>
  </si>
  <si>
    <t>MELGAREJO</t>
  </si>
  <si>
    <t>CANO</t>
  </si>
  <si>
    <t>LLANOS</t>
  </si>
  <si>
    <t>ARZOLA</t>
  </si>
  <si>
    <t>CAMACHO</t>
  </si>
  <si>
    <t>CORONADO</t>
  </si>
  <si>
    <t>BANDA</t>
  </si>
  <si>
    <t>MEDINA</t>
  </si>
  <si>
    <t>CRISTOBAL</t>
  </si>
  <si>
    <t>SILLERO</t>
  </si>
  <si>
    <t>CERVANTES</t>
  </si>
  <si>
    <t>TIERRABLANCA</t>
  </si>
  <si>
    <t xml:space="preserve">NORIANUEVA </t>
  </si>
  <si>
    <t>CHAVERO</t>
  </si>
  <si>
    <t>VALADEZ</t>
  </si>
  <si>
    <t>Noria</t>
  </si>
  <si>
    <t>LAGUNA</t>
  </si>
  <si>
    <t>PASOHONDO</t>
  </si>
  <si>
    <t>SIERRA</t>
  </si>
  <si>
    <t>RAZO</t>
  </si>
  <si>
    <t xml:space="preserve">ZAVALA </t>
  </si>
  <si>
    <t>OCHOA</t>
  </si>
  <si>
    <t>SANTANNA</t>
  </si>
  <si>
    <t>FRANCO</t>
  </si>
  <si>
    <t>ROSAS</t>
  </si>
  <si>
    <t>ARPERO</t>
  </si>
  <si>
    <t>ALFARO</t>
  </si>
  <si>
    <t>GALLARDO</t>
  </si>
  <si>
    <t xml:space="preserve">MOLINA   </t>
  </si>
  <si>
    <t>LANDIN</t>
  </si>
  <si>
    <t>HUICHAPA</t>
  </si>
  <si>
    <t>COTENCE</t>
  </si>
  <si>
    <t>CARMONA</t>
  </si>
  <si>
    <t>JAQUEZ</t>
  </si>
  <si>
    <t xml:space="preserve">GUTIERREZ </t>
  </si>
  <si>
    <t>MIRANDA</t>
  </si>
  <si>
    <t>VILLEGAS</t>
  </si>
  <si>
    <t>CORTES</t>
  </si>
  <si>
    <t>FONSECA</t>
  </si>
  <si>
    <t>ESPAÑA</t>
  </si>
  <si>
    <t>CERAVANTES</t>
  </si>
  <si>
    <t>ALMARAZ</t>
  </si>
  <si>
    <t>RESENDIZ</t>
  </si>
  <si>
    <t xml:space="preserve">VILLAFUERTE </t>
  </si>
  <si>
    <t>COLMENERO</t>
  </si>
  <si>
    <t>OVIEDO</t>
  </si>
  <si>
    <t>PLANCARTE</t>
  </si>
  <si>
    <t>SOLORZANO</t>
  </si>
  <si>
    <t>VALLEGO</t>
  </si>
  <si>
    <t>OLVERA</t>
  </si>
  <si>
    <t>CELEDON</t>
  </si>
  <si>
    <t>MENSUAL</t>
  </si>
  <si>
    <t>Desarrollo Organizacional</t>
  </si>
  <si>
    <t>COORDINADOR DE SALUD</t>
  </si>
  <si>
    <t>LUIS JESUS</t>
  </si>
  <si>
    <t>CRSITINA</t>
  </si>
  <si>
    <t>ROBLES</t>
  </si>
  <si>
    <t>RAMIRO</t>
  </si>
  <si>
    <t>BALTAZAR</t>
  </si>
  <si>
    <t>ALCOCER</t>
  </si>
  <si>
    <t>CESAR</t>
  </si>
  <si>
    <t>ROSALIA</t>
  </si>
  <si>
    <t>ARACELI</t>
  </si>
  <si>
    <t>PESCADOR</t>
  </si>
  <si>
    <t>GUADALUPE JOSEFINA</t>
  </si>
  <si>
    <t>JOSE LEONEL</t>
  </si>
  <si>
    <t>ARCE</t>
  </si>
  <si>
    <t>JOEL MARTINI</t>
  </si>
  <si>
    <t>ANAYA</t>
  </si>
  <si>
    <t>HIPOLITO</t>
  </si>
  <si>
    <t>ENCARGADA DE AUDITORIA</t>
  </si>
  <si>
    <t>LAURA ELIZABETH</t>
  </si>
  <si>
    <t>DONGU</t>
  </si>
  <si>
    <t>XIMENA MONTSERRAT</t>
  </si>
  <si>
    <t>MORRILL</t>
  </si>
  <si>
    <t>MOISES EDGARDO</t>
  </si>
  <si>
    <t>JUAN CARLOS GUADALUPE</t>
  </si>
  <si>
    <t>HILARIA ORTENCIA</t>
  </si>
  <si>
    <t>MULERO</t>
  </si>
  <si>
    <t>RODOLFO</t>
  </si>
  <si>
    <t>HIDALGO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</si>
</sst>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3" fontId="21" fillId="0" borderId="11" xfId="46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49" fontId="23" fillId="0" borderId="11" xfId="0" applyNumberFormat="1" applyFont="1" applyFill="1" applyBorder="1" applyAlignment="1">
      <alignment wrapText="1"/>
    </xf>
    <xf numFmtId="3" fontId="21" fillId="0" borderId="11" xfId="46" applyNumberFormat="1" applyFont="1" applyFill="1" applyBorder="1" applyAlignment="1">
      <alignment vertical="center"/>
    </xf>
    <xf numFmtId="0" fontId="21" fillId="0" borderId="11" xfId="0" applyFont="1" applyFill="1" applyBorder="1" applyAlignment="1" quotePrefix="1">
      <alignment horizontal="left"/>
    </xf>
    <xf numFmtId="49" fontId="23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top"/>
    </xf>
    <xf numFmtId="14" fontId="0" fillId="0" borderId="11" xfId="0" applyNumberFormat="1" applyFill="1" applyBorder="1" applyAlignment="1">
      <alignment horizontal="center" vertical="top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wrapText="1"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06"/>
  <sheetViews>
    <sheetView tabSelected="1" zoomScalePageLayoutView="0" workbookViewId="0" topLeftCell="F2">
      <selection activeCell="H11" sqref="H11"/>
    </sheetView>
  </sheetViews>
  <sheetFormatPr defaultColWidth="9.140625" defaultRowHeight="12.75"/>
  <cols>
    <col min="1" max="1" width="32.00390625" style="0" customWidth="1"/>
    <col min="2" max="2" width="28.421875" style="0" customWidth="1"/>
    <col min="3" max="3" width="31.421875" style="0" customWidth="1"/>
    <col min="4" max="4" width="36.7109375" style="0" customWidth="1"/>
    <col min="5" max="5" width="26.57421875" style="0" customWidth="1"/>
    <col min="6" max="6" width="25.28125" style="0" customWidth="1"/>
    <col min="7" max="7" width="21.8515625" style="0" customWidth="1"/>
    <col min="8" max="8" width="23.42187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18.5742187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48" t="s">
        <v>65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2.75">
      <c r="A7" s="43" t="s">
        <v>66</v>
      </c>
      <c r="B7" s="43" t="s">
        <v>67</v>
      </c>
      <c r="C7" s="43" t="s">
        <v>68</v>
      </c>
      <c r="D7" s="43" t="s">
        <v>69</v>
      </c>
      <c r="E7" s="43" t="s">
        <v>70</v>
      </c>
      <c r="F7" s="43" t="s">
        <v>71</v>
      </c>
      <c r="G7" s="43" t="s">
        <v>72</v>
      </c>
      <c r="H7" s="43" t="s">
        <v>73</v>
      </c>
      <c r="I7" s="43" t="s">
        <v>74</v>
      </c>
      <c r="J7" s="43" t="s">
        <v>75</v>
      </c>
      <c r="K7" s="43" t="s">
        <v>76</v>
      </c>
      <c r="L7" s="43" t="s">
        <v>77</v>
      </c>
      <c r="M7" s="43" t="s">
        <v>86</v>
      </c>
      <c r="N7" s="43" t="s">
        <v>84</v>
      </c>
      <c r="O7" s="43" t="s">
        <v>87</v>
      </c>
      <c r="P7" s="43" t="s">
        <v>92</v>
      </c>
      <c r="Q7" s="43" t="s">
        <v>97</v>
      </c>
      <c r="R7" s="43" t="s">
        <v>84</v>
      </c>
      <c r="S7" s="43" t="s">
        <v>98</v>
      </c>
      <c r="T7" s="43" t="s">
        <v>102</v>
      </c>
      <c r="U7" s="43" t="s">
        <v>84</v>
      </c>
      <c r="V7" s="43" t="s">
        <v>103</v>
      </c>
      <c r="W7" s="43" t="s">
        <v>84</v>
      </c>
      <c r="X7" s="43" t="s">
        <v>104</v>
      </c>
      <c r="Y7" s="43" t="s">
        <v>84</v>
      </c>
      <c r="Z7" s="43" t="s">
        <v>105</v>
      </c>
      <c r="AA7" s="43" t="s">
        <v>84</v>
      </c>
      <c r="AB7" s="43" t="s">
        <v>106</v>
      </c>
      <c r="AC7" s="43" t="s">
        <v>107</v>
      </c>
      <c r="AD7" s="43" t="s">
        <v>108</v>
      </c>
      <c r="AE7" s="43" t="s">
        <v>109</v>
      </c>
      <c r="AF7" s="43" t="s">
        <v>84</v>
      </c>
      <c r="AG7" s="43" t="s">
        <v>110</v>
      </c>
      <c r="AH7" s="43" t="s">
        <v>111</v>
      </c>
      <c r="AI7" s="43" t="s">
        <v>112</v>
      </c>
      <c r="AJ7" s="43" t="s">
        <v>113</v>
      </c>
      <c r="AK7" s="43" t="s">
        <v>114</v>
      </c>
      <c r="AL7" s="43" t="s">
        <v>115</v>
      </c>
    </row>
    <row r="8" spans="1:38" ht="12.75">
      <c r="A8" s="35"/>
      <c r="B8" s="36" t="s">
        <v>116</v>
      </c>
      <c r="C8" s="37" t="s">
        <v>119</v>
      </c>
      <c r="D8" s="37" t="s">
        <v>119</v>
      </c>
      <c r="E8" s="38" t="s">
        <v>263</v>
      </c>
      <c r="F8" s="39" t="s">
        <v>294</v>
      </c>
      <c r="G8" s="39" t="s">
        <v>499</v>
      </c>
      <c r="H8" s="39" t="s">
        <v>577</v>
      </c>
      <c r="I8" s="40" t="s">
        <v>10</v>
      </c>
      <c r="J8" s="41">
        <v>8934</v>
      </c>
      <c r="K8" s="42">
        <v>8028</v>
      </c>
      <c r="L8" s="35"/>
      <c r="M8" s="35"/>
      <c r="N8" s="42" t="s">
        <v>725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44">
        <v>43008</v>
      </c>
      <c r="AI8" s="45" t="s">
        <v>726</v>
      </c>
      <c r="AJ8" s="45">
        <v>2017</v>
      </c>
      <c r="AK8" s="44">
        <v>43010</v>
      </c>
      <c r="AL8" s="35"/>
    </row>
    <row r="9" spans="1:38" ht="12.75">
      <c r="A9" s="15"/>
      <c r="B9" s="16" t="s">
        <v>117</v>
      </c>
      <c r="C9" s="17" t="s">
        <v>120</v>
      </c>
      <c r="D9" s="17" t="s">
        <v>120</v>
      </c>
      <c r="E9" s="18" t="s">
        <v>263</v>
      </c>
      <c r="F9" s="19" t="s">
        <v>295</v>
      </c>
      <c r="G9" s="19" t="s">
        <v>500</v>
      </c>
      <c r="H9" s="19"/>
      <c r="I9" s="40" t="s">
        <v>11</v>
      </c>
      <c r="J9" s="20"/>
      <c r="K9" s="21"/>
      <c r="L9" s="15"/>
      <c r="M9" s="15"/>
      <c r="N9" s="21"/>
      <c r="O9" s="15"/>
      <c r="P9" s="15"/>
      <c r="Q9" s="15"/>
      <c r="R9" s="15"/>
      <c r="S9" s="15"/>
      <c r="T9" s="15"/>
      <c r="U9" s="15"/>
      <c r="V9" s="21">
        <v>29264</v>
      </c>
      <c r="W9" s="21" t="s">
        <v>725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46">
        <v>43008</v>
      </c>
      <c r="AI9" s="47" t="s">
        <v>726</v>
      </c>
      <c r="AJ9" s="47">
        <v>2017</v>
      </c>
      <c r="AK9" s="46">
        <v>43010</v>
      </c>
      <c r="AL9" s="15"/>
    </row>
    <row r="10" spans="1:38" ht="12.75">
      <c r="A10" s="15"/>
      <c r="B10" s="16" t="s">
        <v>117</v>
      </c>
      <c r="C10" s="17" t="s">
        <v>120</v>
      </c>
      <c r="D10" s="17" t="s">
        <v>120</v>
      </c>
      <c r="E10" s="18" t="s">
        <v>263</v>
      </c>
      <c r="F10" s="19" t="s">
        <v>296</v>
      </c>
      <c r="G10" s="19" t="s">
        <v>501</v>
      </c>
      <c r="H10" s="19" t="s">
        <v>648</v>
      </c>
      <c r="I10" s="40" t="s">
        <v>11</v>
      </c>
      <c r="J10" s="20"/>
      <c r="K10" s="21"/>
      <c r="L10" s="15"/>
      <c r="M10" s="15"/>
      <c r="N10" s="21"/>
      <c r="O10" s="15"/>
      <c r="P10" s="15"/>
      <c r="Q10" s="15"/>
      <c r="R10" s="15"/>
      <c r="S10" s="15"/>
      <c r="T10" s="15"/>
      <c r="U10" s="15"/>
      <c r="V10" s="21">
        <v>29264</v>
      </c>
      <c r="W10" s="21" t="s">
        <v>725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46">
        <v>43008</v>
      </c>
      <c r="AI10" s="47" t="s">
        <v>726</v>
      </c>
      <c r="AJ10" s="47">
        <v>2017</v>
      </c>
      <c r="AK10" s="46">
        <v>43010</v>
      </c>
      <c r="AL10" s="15"/>
    </row>
    <row r="11" spans="1:38" ht="12.75">
      <c r="A11" s="15"/>
      <c r="B11" s="16" t="s">
        <v>117</v>
      </c>
      <c r="C11" s="17" t="s">
        <v>120</v>
      </c>
      <c r="D11" s="17" t="s">
        <v>120</v>
      </c>
      <c r="E11" s="18" t="s">
        <v>263</v>
      </c>
      <c r="F11" s="19" t="s">
        <v>297</v>
      </c>
      <c r="G11" s="19" t="s">
        <v>502</v>
      </c>
      <c r="H11" s="19" t="s">
        <v>649</v>
      </c>
      <c r="I11" s="40" t="s">
        <v>10</v>
      </c>
      <c r="J11" s="20"/>
      <c r="K11" s="20"/>
      <c r="L11" s="15"/>
      <c r="M11" s="15"/>
      <c r="N11" s="21"/>
      <c r="O11" s="15"/>
      <c r="P11" s="15"/>
      <c r="Q11" s="15"/>
      <c r="R11" s="15"/>
      <c r="S11" s="15"/>
      <c r="T11" s="15"/>
      <c r="U11" s="15"/>
      <c r="V11" s="21">
        <v>29264</v>
      </c>
      <c r="W11" s="21" t="s">
        <v>725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46">
        <v>43008</v>
      </c>
      <c r="AI11" s="47" t="s">
        <v>726</v>
      </c>
      <c r="AJ11" s="47">
        <v>2017</v>
      </c>
      <c r="AK11" s="46">
        <v>43010</v>
      </c>
      <c r="AL11" s="15"/>
    </row>
    <row r="12" spans="1:38" ht="12.75">
      <c r="A12" s="15"/>
      <c r="B12" s="16" t="s">
        <v>117</v>
      </c>
      <c r="C12" s="17" t="s">
        <v>120</v>
      </c>
      <c r="D12" s="17" t="s">
        <v>120</v>
      </c>
      <c r="E12" s="18" t="s">
        <v>263</v>
      </c>
      <c r="F12" s="19" t="s">
        <v>298</v>
      </c>
      <c r="G12" s="19" t="s">
        <v>503</v>
      </c>
      <c r="H12" s="19" t="s">
        <v>650</v>
      </c>
      <c r="I12" s="40" t="s">
        <v>10</v>
      </c>
      <c r="J12" s="20"/>
      <c r="K12" s="22"/>
      <c r="L12" s="15"/>
      <c r="M12" s="15"/>
      <c r="N12" s="21"/>
      <c r="O12" s="15"/>
      <c r="P12" s="15"/>
      <c r="Q12" s="15"/>
      <c r="R12" s="15"/>
      <c r="S12" s="15"/>
      <c r="T12" s="15"/>
      <c r="U12" s="15"/>
      <c r="V12" s="21">
        <v>29264</v>
      </c>
      <c r="W12" s="21" t="s">
        <v>725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46">
        <v>43008</v>
      </c>
      <c r="AI12" s="47" t="s">
        <v>726</v>
      </c>
      <c r="AJ12" s="47">
        <v>2017</v>
      </c>
      <c r="AK12" s="46">
        <v>43010</v>
      </c>
      <c r="AL12" s="15"/>
    </row>
    <row r="13" spans="1:38" ht="12.75">
      <c r="A13" s="15"/>
      <c r="B13" s="16" t="s">
        <v>117</v>
      </c>
      <c r="C13" s="17" t="s">
        <v>120</v>
      </c>
      <c r="D13" s="17" t="s">
        <v>120</v>
      </c>
      <c r="E13" s="18" t="s">
        <v>263</v>
      </c>
      <c r="F13" s="19" t="s">
        <v>299</v>
      </c>
      <c r="G13" s="19" t="s">
        <v>504</v>
      </c>
      <c r="H13" s="19" t="s">
        <v>651</v>
      </c>
      <c r="I13" s="40" t="s">
        <v>11</v>
      </c>
      <c r="J13" s="20"/>
      <c r="K13" s="20"/>
      <c r="L13" s="15"/>
      <c r="M13" s="15"/>
      <c r="N13" s="21"/>
      <c r="O13" s="15"/>
      <c r="P13" s="15"/>
      <c r="Q13" s="15"/>
      <c r="R13" s="15"/>
      <c r="S13" s="15"/>
      <c r="T13" s="15"/>
      <c r="U13" s="15"/>
      <c r="V13" s="21">
        <v>29264</v>
      </c>
      <c r="W13" s="21" t="s">
        <v>725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46">
        <v>43008</v>
      </c>
      <c r="AI13" s="47" t="s">
        <v>726</v>
      </c>
      <c r="AJ13" s="47">
        <v>2017</v>
      </c>
      <c r="AK13" s="46">
        <v>43010</v>
      </c>
      <c r="AL13" s="15"/>
    </row>
    <row r="14" spans="1:38" ht="12.75">
      <c r="A14" s="15"/>
      <c r="B14" s="16" t="s">
        <v>117</v>
      </c>
      <c r="C14" s="17" t="s">
        <v>120</v>
      </c>
      <c r="D14" s="17" t="s">
        <v>120</v>
      </c>
      <c r="E14" s="18" t="s">
        <v>263</v>
      </c>
      <c r="F14" s="19" t="s">
        <v>300</v>
      </c>
      <c r="G14" s="19" t="s">
        <v>505</v>
      </c>
      <c r="H14" s="19" t="s">
        <v>652</v>
      </c>
      <c r="I14" s="40" t="s">
        <v>11</v>
      </c>
      <c r="J14" s="20"/>
      <c r="K14" s="21"/>
      <c r="L14" s="15"/>
      <c r="M14" s="15"/>
      <c r="N14" s="21"/>
      <c r="O14" s="15"/>
      <c r="P14" s="15"/>
      <c r="Q14" s="15"/>
      <c r="R14" s="15"/>
      <c r="S14" s="15"/>
      <c r="T14" s="15"/>
      <c r="U14" s="15"/>
      <c r="V14" s="21">
        <v>29264</v>
      </c>
      <c r="W14" s="21" t="s">
        <v>725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46">
        <v>43008</v>
      </c>
      <c r="AI14" s="47" t="s">
        <v>726</v>
      </c>
      <c r="AJ14" s="47">
        <v>2017</v>
      </c>
      <c r="AK14" s="46">
        <v>43010</v>
      </c>
      <c r="AL14" s="15"/>
    </row>
    <row r="15" spans="1:38" ht="12.75">
      <c r="A15" s="15"/>
      <c r="B15" s="16" t="s">
        <v>117</v>
      </c>
      <c r="C15" s="17" t="s">
        <v>120</v>
      </c>
      <c r="D15" s="17" t="s">
        <v>120</v>
      </c>
      <c r="E15" s="18" t="s">
        <v>263</v>
      </c>
      <c r="F15" s="19" t="s">
        <v>301</v>
      </c>
      <c r="G15" s="19" t="s">
        <v>506</v>
      </c>
      <c r="H15" s="19" t="s">
        <v>549</v>
      </c>
      <c r="I15" s="40" t="s">
        <v>10</v>
      </c>
      <c r="J15" s="20"/>
      <c r="K15" s="21"/>
      <c r="L15" s="15"/>
      <c r="M15" s="15"/>
      <c r="N15" s="21"/>
      <c r="O15" s="15"/>
      <c r="P15" s="15"/>
      <c r="Q15" s="15"/>
      <c r="R15" s="15"/>
      <c r="S15" s="15"/>
      <c r="T15" s="15"/>
      <c r="U15" s="15"/>
      <c r="V15" s="21">
        <v>29264</v>
      </c>
      <c r="W15" s="21" t="s">
        <v>725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46">
        <v>43008</v>
      </c>
      <c r="AI15" s="47" t="s">
        <v>726</v>
      </c>
      <c r="AJ15" s="47">
        <v>2017</v>
      </c>
      <c r="AK15" s="46">
        <v>43010</v>
      </c>
      <c r="AL15" s="15"/>
    </row>
    <row r="16" spans="1:38" ht="12.75">
      <c r="A16" s="15"/>
      <c r="B16" s="16" t="s">
        <v>117</v>
      </c>
      <c r="C16" s="17" t="s">
        <v>120</v>
      </c>
      <c r="D16" s="17" t="s">
        <v>120</v>
      </c>
      <c r="E16" s="18" t="s">
        <v>263</v>
      </c>
      <c r="F16" s="19" t="s">
        <v>302</v>
      </c>
      <c r="G16" s="19" t="s">
        <v>507</v>
      </c>
      <c r="H16" s="19" t="s">
        <v>459</v>
      </c>
      <c r="I16" s="40" t="s">
        <v>10</v>
      </c>
      <c r="J16" s="20"/>
      <c r="K16" s="21"/>
      <c r="L16" s="15"/>
      <c r="M16" s="15"/>
      <c r="N16" s="21"/>
      <c r="O16" s="15"/>
      <c r="P16" s="15"/>
      <c r="Q16" s="15"/>
      <c r="R16" s="15"/>
      <c r="S16" s="15"/>
      <c r="T16" s="15"/>
      <c r="U16" s="15"/>
      <c r="V16" s="21">
        <v>29264</v>
      </c>
      <c r="W16" s="21" t="s">
        <v>725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46">
        <v>43008</v>
      </c>
      <c r="AI16" s="47" t="s">
        <v>726</v>
      </c>
      <c r="AJ16" s="47">
        <v>2017</v>
      </c>
      <c r="AK16" s="46">
        <v>43010</v>
      </c>
      <c r="AL16" s="15"/>
    </row>
    <row r="17" spans="1:38" ht="12.75">
      <c r="A17" s="15"/>
      <c r="B17" s="16" t="s">
        <v>117</v>
      </c>
      <c r="C17" s="17" t="s">
        <v>121</v>
      </c>
      <c r="D17" s="17" t="s">
        <v>121</v>
      </c>
      <c r="E17" s="18" t="s">
        <v>263</v>
      </c>
      <c r="F17" s="19" t="s">
        <v>303</v>
      </c>
      <c r="G17" s="19" t="s">
        <v>508</v>
      </c>
      <c r="H17" s="19" t="s">
        <v>526</v>
      </c>
      <c r="I17" s="40" t="s">
        <v>10</v>
      </c>
      <c r="J17" s="20"/>
      <c r="K17" s="21"/>
      <c r="L17" s="15"/>
      <c r="M17" s="15"/>
      <c r="N17" s="21"/>
      <c r="O17" s="15"/>
      <c r="P17" s="15"/>
      <c r="Q17" s="15"/>
      <c r="R17" s="15"/>
      <c r="S17" s="15"/>
      <c r="T17" s="15"/>
      <c r="U17" s="15"/>
      <c r="V17" s="21">
        <v>31498</v>
      </c>
      <c r="W17" s="21" t="s">
        <v>725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46">
        <v>43008</v>
      </c>
      <c r="AI17" s="47" t="s">
        <v>726</v>
      </c>
      <c r="AJ17" s="47">
        <v>2017</v>
      </c>
      <c r="AK17" s="46">
        <v>43010</v>
      </c>
      <c r="AL17" s="15"/>
    </row>
    <row r="18" spans="1:38" ht="12.75">
      <c r="A18" s="15"/>
      <c r="B18" s="16" t="s">
        <v>116</v>
      </c>
      <c r="C18" s="23" t="s">
        <v>119</v>
      </c>
      <c r="D18" s="23" t="s">
        <v>119</v>
      </c>
      <c r="E18" s="18" t="s">
        <v>264</v>
      </c>
      <c r="F18" s="19" t="s">
        <v>304</v>
      </c>
      <c r="G18" s="24" t="s">
        <v>509</v>
      </c>
      <c r="H18" s="24" t="s">
        <v>550</v>
      </c>
      <c r="I18" s="40" t="s">
        <v>10</v>
      </c>
      <c r="J18" s="20">
        <v>8188</v>
      </c>
      <c r="K18" s="21">
        <v>9133</v>
      </c>
      <c r="L18" s="15"/>
      <c r="M18" s="15"/>
      <c r="N18" s="21" t="s">
        <v>725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46">
        <v>43008</v>
      </c>
      <c r="AI18" s="47" t="s">
        <v>726</v>
      </c>
      <c r="AJ18" s="47">
        <v>2017</v>
      </c>
      <c r="AK18" s="46">
        <v>43010</v>
      </c>
      <c r="AL18" s="15"/>
    </row>
    <row r="19" spans="1:38" ht="12.75">
      <c r="A19" s="15"/>
      <c r="B19" s="16" t="s">
        <v>116</v>
      </c>
      <c r="C19" s="23" t="s">
        <v>122</v>
      </c>
      <c r="D19" s="23" t="s">
        <v>203</v>
      </c>
      <c r="E19" s="18" t="s">
        <v>264</v>
      </c>
      <c r="F19" s="25" t="s">
        <v>305</v>
      </c>
      <c r="G19" s="25" t="s">
        <v>510</v>
      </c>
      <c r="H19" s="25" t="s">
        <v>524</v>
      </c>
      <c r="I19" s="40" t="s">
        <v>11</v>
      </c>
      <c r="J19" s="20">
        <v>10208</v>
      </c>
      <c r="K19" s="21">
        <v>11704</v>
      </c>
      <c r="L19" s="15"/>
      <c r="M19" s="15"/>
      <c r="N19" s="21" t="s">
        <v>725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46">
        <v>43008</v>
      </c>
      <c r="AI19" s="47" t="s">
        <v>726</v>
      </c>
      <c r="AJ19" s="47">
        <v>2017</v>
      </c>
      <c r="AK19" s="46">
        <v>43010</v>
      </c>
      <c r="AL19" s="15"/>
    </row>
    <row r="20" spans="1:38" ht="12.75">
      <c r="A20" s="15"/>
      <c r="B20" s="16" t="s">
        <v>116</v>
      </c>
      <c r="C20" s="23" t="s">
        <v>123</v>
      </c>
      <c r="D20" s="23" t="s">
        <v>123</v>
      </c>
      <c r="E20" s="18" t="s">
        <v>264</v>
      </c>
      <c r="F20" s="19" t="s">
        <v>306</v>
      </c>
      <c r="G20" s="24" t="s">
        <v>511</v>
      </c>
      <c r="H20" s="24" t="s">
        <v>653</v>
      </c>
      <c r="I20" s="40" t="s">
        <v>11</v>
      </c>
      <c r="J20" s="20">
        <v>8950</v>
      </c>
      <c r="K20" s="21">
        <v>10091</v>
      </c>
      <c r="L20" s="15"/>
      <c r="M20" s="15"/>
      <c r="N20" s="21" t="s">
        <v>725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46">
        <v>43008</v>
      </c>
      <c r="AI20" s="47" t="s">
        <v>726</v>
      </c>
      <c r="AJ20" s="47">
        <v>2017</v>
      </c>
      <c r="AK20" s="46">
        <v>43010</v>
      </c>
      <c r="AL20" s="15"/>
    </row>
    <row r="21" spans="1:38" ht="12.75">
      <c r="A21" s="15"/>
      <c r="B21" s="16" t="s">
        <v>117</v>
      </c>
      <c r="C21" s="17" t="s">
        <v>124</v>
      </c>
      <c r="D21" s="17" t="s">
        <v>124</v>
      </c>
      <c r="E21" s="18" t="s">
        <v>264</v>
      </c>
      <c r="F21" s="19" t="s">
        <v>307</v>
      </c>
      <c r="G21" s="19" t="s">
        <v>512</v>
      </c>
      <c r="H21" s="19" t="s">
        <v>654</v>
      </c>
      <c r="I21" s="40" t="s">
        <v>10</v>
      </c>
      <c r="J21" s="20">
        <v>15900</v>
      </c>
      <c r="K21" s="21">
        <v>19242</v>
      </c>
      <c r="L21" s="15"/>
      <c r="M21" s="15"/>
      <c r="N21" s="21" t="s">
        <v>725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46">
        <v>43008</v>
      </c>
      <c r="AI21" s="47" t="s">
        <v>726</v>
      </c>
      <c r="AJ21" s="47">
        <v>2017</v>
      </c>
      <c r="AK21" s="46">
        <v>43010</v>
      </c>
      <c r="AL21" s="15"/>
    </row>
    <row r="22" spans="1:38" ht="12.75">
      <c r="A22" s="15"/>
      <c r="B22" s="16" t="s">
        <v>117</v>
      </c>
      <c r="C22" s="26" t="s">
        <v>125</v>
      </c>
      <c r="D22" s="26" t="s">
        <v>242</v>
      </c>
      <c r="E22" s="18" t="s">
        <v>264</v>
      </c>
      <c r="F22" s="24" t="s">
        <v>308</v>
      </c>
      <c r="G22" s="27" t="s">
        <v>513</v>
      </c>
      <c r="H22" s="24" t="s">
        <v>518</v>
      </c>
      <c r="I22" s="40" t="s">
        <v>11</v>
      </c>
      <c r="J22" s="20">
        <f>32373*2</f>
        <v>64746</v>
      </c>
      <c r="K22" s="21">
        <v>87822</v>
      </c>
      <c r="L22" s="15"/>
      <c r="M22" s="15"/>
      <c r="N22" s="21" t="s">
        <v>725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46">
        <v>43008</v>
      </c>
      <c r="AI22" s="47" t="s">
        <v>726</v>
      </c>
      <c r="AJ22" s="47">
        <v>2017</v>
      </c>
      <c r="AK22" s="46">
        <v>43010</v>
      </c>
      <c r="AL22" s="15"/>
    </row>
    <row r="23" spans="1:38" ht="12.75">
      <c r="A23" s="15"/>
      <c r="B23" s="16" t="s">
        <v>116</v>
      </c>
      <c r="C23" s="17" t="s">
        <v>126</v>
      </c>
      <c r="D23" s="17" t="s">
        <v>126</v>
      </c>
      <c r="E23" s="18" t="s">
        <v>265</v>
      </c>
      <c r="F23" s="19" t="s">
        <v>309</v>
      </c>
      <c r="G23" s="19" t="s">
        <v>514</v>
      </c>
      <c r="H23" s="19" t="s">
        <v>529</v>
      </c>
      <c r="I23" s="40" t="s">
        <v>10</v>
      </c>
      <c r="J23" s="20">
        <f>2974*2</f>
        <v>5948</v>
      </c>
      <c r="K23" s="21">
        <v>6150</v>
      </c>
      <c r="L23" s="15"/>
      <c r="M23" s="15"/>
      <c r="N23" s="21" t="s">
        <v>725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46">
        <v>43008</v>
      </c>
      <c r="AI23" s="47" t="s">
        <v>726</v>
      </c>
      <c r="AJ23" s="47">
        <v>2017</v>
      </c>
      <c r="AK23" s="46">
        <v>43010</v>
      </c>
      <c r="AL23" s="15"/>
    </row>
    <row r="24" spans="1:38" ht="12.75">
      <c r="A24" s="15"/>
      <c r="B24" s="16" t="s">
        <v>116</v>
      </c>
      <c r="C24" s="17" t="s">
        <v>127</v>
      </c>
      <c r="D24" s="17" t="s">
        <v>127</v>
      </c>
      <c r="E24" s="18" t="s">
        <v>265</v>
      </c>
      <c r="F24" s="19" t="s">
        <v>310</v>
      </c>
      <c r="G24" s="19" t="s">
        <v>515</v>
      </c>
      <c r="H24" s="19" t="s">
        <v>541</v>
      </c>
      <c r="I24" s="40" t="s">
        <v>10</v>
      </c>
      <c r="J24" s="20">
        <f>3934*2</f>
        <v>7868</v>
      </c>
      <c r="K24" s="21">
        <v>8740</v>
      </c>
      <c r="L24" s="15"/>
      <c r="M24" s="15"/>
      <c r="N24" s="21" t="s">
        <v>725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46">
        <v>43008</v>
      </c>
      <c r="AI24" s="47" t="s">
        <v>726</v>
      </c>
      <c r="AJ24" s="47">
        <v>2017</v>
      </c>
      <c r="AK24" s="46">
        <v>43010</v>
      </c>
      <c r="AL24" s="15"/>
    </row>
    <row r="25" spans="1:38" ht="12.75">
      <c r="A25" s="15"/>
      <c r="B25" s="16" t="s">
        <v>117</v>
      </c>
      <c r="C25" s="26" t="s">
        <v>128</v>
      </c>
      <c r="D25" s="26" t="s">
        <v>243</v>
      </c>
      <c r="E25" s="18" t="s">
        <v>265</v>
      </c>
      <c r="F25" s="19" t="s">
        <v>311</v>
      </c>
      <c r="G25" s="19" t="s">
        <v>516</v>
      </c>
      <c r="H25" s="19" t="s">
        <v>655</v>
      </c>
      <c r="I25" s="40" t="s">
        <v>11</v>
      </c>
      <c r="J25" s="20">
        <f>14978*2</f>
        <v>29956</v>
      </c>
      <c r="K25" s="21">
        <v>38860</v>
      </c>
      <c r="L25" s="15"/>
      <c r="M25" s="15"/>
      <c r="N25" s="21" t="s">
        <v>725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46">
        <v>43008</v>
      </c>
      <c r="AI25" s="47" t="s">
        <v>726</v>
      </c>
      <c r="AJ25" s="47">
        <v>2017</v>
      </c>
      <c r="AK25" s="46">
        <v>43010</v>
      </c>
      <c r="AL25" s="15"/>
    </row>
    <row r="26" spans="1:38" ht="12.75">
      <c r="A26" s="15"/>
      <c r="B26" s="16" t="s">
        <v>117</v>
      </c>
      <c r="C26" s="17" t="s">
        <v>129</v>
      </c>
      <c r="D26" s="17" t="s">
        <v>244</v>
      </c>
      <c r="E26" s="18" t="s">
        <v>266</v>
      </c>
      <c r="F26" s="19" t="s">
        <v>312</v>
      </c>
      <c r="G26" s="19" t="s">
        <v>517</v>
      </c>
      <c r="H26" s="19" t="s">
        <v>568</v>
      </c>
      <c r="I26" s="40" t="s">
        <v>11</v>
      </c>
      <c r="J26" s="20">
        <f>9549*2</f>
        <v>19098</v>
      </c>
      <c r="K26" s="21">
        <v>23544</v>
      </c>
      <c r="L26" s="15"/>
      <c r="M26" s="15"/>
      <c r="N26" s="21" t="s">
        <v>725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46">
        <v>43008</v>
      </c>
      <c r="AI26" s="47" t="s">
        <v>726</v>
      </c>
      <c r="AJ26" s="47">
        <v>2017</v>
      </c>
      <c r="AK26" s="46">
        <v>43010</v>
      </c>
      <c r="AL26" s="15"/>
    </row>
    <row r="27" spans="1:38" ht="12.75">
      <c r="A27" s="15"/>
      <c r="B27" s="16" t="s">
        <v>116</v>
      </c>
      <c r="C27" s="17" t="s">
        <v>130</v>
      </c>
      <c r="D27" s="17" t="s">
        <v>130</v>
      </c>
      <c r="E27" s="18" t="s">
        <v>266</v>
      </c>
      <c r="F27" s="28" t="s">
        <v>313</v>
      </c>
      <c r="G27" s="28" t="s">
        <v>518</v>
      </c>
      <c r="H27" s="28" t="s">
        <v>656</v>
      </c>
      <c r="I27" s="40" t="s">
        <v>10</v>
      </c>
      <c r="J27" s="20">
        <f>4014*2</f>
        <v>8028</v>
      </c>
      <c r="K27" s="21">
        <v>8934</v>
      </c>
      <c r="L27" s="15"/>
      <c r="M27" s="15"/>
      <c r="N27" s="21" t="s">
        <v>725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46">
        <v>43008</v>
      </c>
      <c r="AI27" s="47" t="s">
        <v>726</v>
      </c>
      <c r="AJ27" s="47">
        <v>2017</v>
      </c>
      <c r="AK27" s="46">
        <v>43010</v>
      </c>
      <c r="AL27" s="15"/>
    </row>
    <row r="28" spans="1:38" ht="12.75">
      <c r="A28" s="15"/>
      <c r="B28" s="16" t="s">
        <v>116</v>
      </c>
      <c r="C28" s="17" t="s">
        <v>126</v>
      </c>
      <c r="D28" s="17" t="s">
        <v>126</v>
      </c>
      <c r="E28" s="18" t="s">
        <v>266</v>
      </c>
      <c r="F28" s="19" t="s">
        <v>314</v>
      </c>
      <c r="G28" s="19" t="s">
        <v>519</v>
      </c>
      <c r="H28" s="19" t="s">
        <v>657</v>
      </c>
      <c r="I28" s="40" t="s">
        <v>11</v>
      </c>
      <c r="J28" s="20">
        <f>2974*2</f>
        <v>5948</v>
      </c>
      <c r="K28" s="21">
        <v>6150</v>
      </c>
      <c r="L28" s="15"/>
      <c r="M28" s="15"/>
      <c r="N28" s="21" t="s">
        <v>725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46">
        <v>43008</v>
      </c>
      <c r="AI28" s="47" t="s">
        <v>726</v>
      </c>
      <c r="AJ28" s="47">
        <v>2017</v>
      </c>
      <c r="AK28" s="46">
        <v>43010</v>
      </c>
      <c r="AL28" s="15"/>
    </row>
    <row r="29" spans="1:38" ht="12.75">
      <c r="A29" s="15"/>
      <c r="B29" s="16" t="s">
        <v>116</v>
      </c>
      <c r="C29" s="17" t="s">
        <v>130</v>
      </c>
      <c r="D29" s="17" t="s">
        <v>130</v>
      </c>
      <c r="E29" s="18" t="s">
        <v>266</v>
      </c>
      <c r="F29" s="17" t="s">
        <v>315</v>
      </c>
      <c r="G29" s="17"/>
      <c r="H29" s="17" t="s">
        <v>634</v>
      </c>
      <c r="I29" s="40" t="s">
        <v>10</v>
      </c>
      <c r="J29" s="20">
        <f>4014*2</f>
        <v>8028</v>
      </c>
      <c r="K29" s="21">
        <v>8934</v>
      </c>
      <c r="L29" s="15"/>
      <c r="M29" s="15"/>
      <c r="N29" s="21" t="s">
        <v>725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46">
        <v>43008</v>
      </c>
      <c r="AI29" s="47" t="s">
        <v>726</v>
      </c>
      <c r="AJ29" s="47">
        <v>2017</v>
      </c>
      <c r="AK29" s="46">
        <v>43010</v>
      </c>
      <c r="AL29" s="15"/>
    </row>
    <row r="30" spans="1:38" ht="12.75">
      <c r="A30" s="15"/>
      <c r="B30" s="16" t="s">
        <v>118</v>
      </c>
      <c r="C30" s="17" t="s">
        <v>131</v>
      </c>
      <c r="D30" s="17" t="s">
        <v>189</v>
      </c>
      <c r="E30" s="18" t="s">
        <v>267</v>
      </c>
      <c r="F30" s="19" t="s">
        <v>316</v>
      </c>
      <c r="G30" s="19" t="s">
        <v>520</v>
      </c>
      <c r="H30" s="19" t="s">
        <v>547</v>
      </c>
      <c r="I30" s="40" t="s">
        <v>11</v>
      </c>
      <c r="J30" s="20">
        <f>4094*2</f>
        <v>8188</v>
      </c>
      <c r="K30" s="21">
        <v>9133</v>
      </c>
      <c r="L30" s="15"/>
      <c r="M30" s="15"/>
      <c r="N30" s="21" t="s">
        <v>725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46">
        <v>43008</v>
      </c>
      <c r="AI30" s="47" t="s">
        <v>726</v>
      </c>
      <c r="AJ30" s="47">
        <v>2017</v>
      </c>
      <c r="AK30" s="46">
        <v>43010</v>
      </c>
      <c r="AL30" s="15"/>
    </row>
    <row r="31" spans="1:38" ht="12.75">
      <c r="A31" s="15"/>
      <c r="B31" s="16" t="s">
        <v>118</v>
      </c>
      <c r="C31" s="17" t="s">
        <v>131</v>
      </c>
      <c r="D31" s="17" t="s">
        <v>189</v>
      </c>
      <c r="E31" s="18" t="s">
        <v>267</v>
      </c>
      <c r="F31" s="19" t="s">
        <v>317</v>
      </c>
      <c r="G31" s="19" t="s">
        <v>521</v>
      </c>
      <c r="H31" s="19" t="s">
        <v>419</v>
      </c>
      <c r="I31" s="40" t="s">
        <v>11</v>
      </c>
      <c r="J31" s="20">
        <f>4094*2</f>
        <v>8188</v>
      </c>
      <c r="K31" s="21">
        <v>9133</v>
      </c>
      <c r="L31" s="15"/>
      <c r="M31" s="15"/>
      <c r="N31" s="21" t="s">
        <v>725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46">
        <v>43008</v>
      </c>
      <c r="AI31" s="47" t="s">
        <v>726</v>
      </c>
      <c r="AJ31" s="47">
        <v>2017</v>
      </c>
      <c r="AK31" s="46">
        <v>43010</v>
      </c>
      <c r="AL31" s="15"/>
    </row>
    <row r="32" spans="1:38" ht="12.75">
      <c r="A32" s="15"/>
      <c r="B32" s="16" t="s">
        <v>118</v>
      </c>
      <c r="C32" s="17" t="s">
        <v>131</v>
      </c>
      <c r="D32" s="17" t="s">
        <v>189</v>
      </c>
      <c r="E32" s="18" t="s">
        <v>267</v>
      </c>
      <c r="F32" s="19" t="s">
        <v>318</v>
      </c>
      <c r="G32" s="19" t="s">
        <v>505</v>
      </c>
      <c r="H32" s="19" t="s">
        <v>658</v>
      </c>
      <c r="I32" s="40" t="s">
        <v>11</v>
      </c>
      <c r="J32" s="20">
        <f>4094*2</f>
        <v>8188</v>
      </c>
      <c r="K32" s="21">
        <v>9133</v>
      </c>
      <c r="L32" s="15"/>
      <c r="M32" s="15"/>
      <c r="N32" s="21" t="s">
        <v>725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46">
        <v>43008</v>
      </c>
      <c r="AI32" s="47" t="s">
        <v>726</v>
      </c>
      <c r="AJ32" s="47">
        <v>2017</v>
      </c>
      <c r="AK32" s="46">
        <v>43010</v>
      </c>
      <c r="AL32" s="15"/>
    </row>
    <row r="33" spans="1:38" ht="12.75">
      <c r="A33" s="15"/>
      <c r="B33" s="16" t="s">
        <v>118</v>
      </c>
      <c r="C33" s="17" t="s">
        <v>131</v>
      </c>
      <c r="D33" s="17" t="s">
        <v>189</v>
      </c>
      <c r="E33" s="18" t="s">
        <v>267</v>
      </c>
      <c r="F33" s="19" t="s">
        <v>319</v>
      </c>
      <c r="G33" s="19" t="s">
        <v>522</v>
      </c>
      <c r="H33" s="19"/>
      <c r="I33" s="40" t="s">
        <v>11</v>
      </c>
      <c r="J33" s="20">
        <f>4094*2</f>
        <v>8188</v>
      </c>
      <c r="K33" s="21">
        <v>9133</v>
      </c>
      <c r="L33" s="15"/>
      <c r="M33" s="15"/>
      <c r="N33" s="21" t="s">
        <v>725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46">
        <v>43008</v>
      </c>
      <c r="AI33" s="47" t="s">
        <v>726</v>
      </c>
      <c r="AJ33" s="47">
        <v>2017</v>
      </c>
      <c r="AK33" s="46">
        <v>43010</v>
      </c>
      <c r="AL33" s="15"/>
    </row>
    <row r="34" spans="1:38" ht="12.75">
      <c r="A34" s="15"/>
      <c r="B34" s="16" t="s">
        <v>118</v>
      </c>
      <c r="C34" s="17" t="s">
        <v>131</v>
      </c>
      <c r="D34" s="17" t="s">
        <v>189</v>
      </c>
      <c r="E34" s="18" t="s">
        <v>267</v>
      </c>
      <c r="F34" s="19" t="s">
        <v>320</v>
      </c>
      <c r="G34" s="19" t="s">
        <v>523</v>
      </c>
      <c r="H34" s="19" t="s">
        <v>659</v>
      </c>
      <c r="I34" s="40" t="s">
        <v>11</v>
      </c>
      <c r="J34" s="20">
        <f>4094*2</f>
        <v>8188</v>
      </c>
      <c r="K34" s="21">
        <v>9133</v>
      </c>
      <c r="L34" s="15"/>
      <c r="M34" s="15"/>
      <c r="N34" s="21" t="s">
        <v>725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46">
        <v>43008</v>
      </c>
      <c r="AI34" s="47" t="s">
        <v>726</v>
      </c>
      <c r="AJ34" s="47">
        <v>2017</v>
      </c>
      <c r="AK34" s="46">
        <v>43010</v>
      </c>
      <c r="AL34" s="15"/>
    </row>
    <row r="35" spans="1:38" ht="12.75">
      <c r="A35" s="15"/>
      <c r="B35" s="16" t="s">
        <v>117</v>
      </c>
      <c r="C35" s="17" t="s">
        <v>133</v>
      </c>
      <c r="D35" s="17" t="s">
        <v>245</v>
      </c>
      <c r="E35" s="18" t="s">
        <v>267</v>
      </c>
      <c r="F35" s="29" t="s">
        <v>314</v>
      </c>
      <c r="G35" s="29" t="s">
        <v>525</v>
      </c>
      <c r="H35" s="29" t="s">
        <v>551</v>
      </c>
      <c r="I35" s="40" t="s">
        <v>11</v>
      </c>
      <c r="J35" s="20">
        <f>7385*2</f>
        <v>14770</v>
      </c>
      <c r="K35" s="21">
        <v>17748</v>
      </c>
      <c r="L35" s="15"/>
      <c r="M35" s="15"/>
      <c r="N35" s="21" t="s">
        <v>725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46">
        <v>43008</v>
      </c>
      <c r="AI35" s="47" t="s">
        <v>726</v>
      </c>
      <c r="AJ35" s="47">
        <v>2017</v>
      </c>
      <c r="AK35" s="46">
        <v>43010</v>
      </c>
      <c r="AL35" s="15"/>
    </row>
    <row r="36" spans="1:38" ht="12.75">
      <c r="A36" s="15"/>
      <c r="B36" s="16" t="s">
        <v>116</v>
      </c>
      <c r="C36" s="17" t="s">
        <v>134</v>
      </c>
      <c r="D36" s="17" t="s">
        <v>134</v>
      </c>
      <c r="E36" s="18" t="s">
        <v>268</v>
      </c>
      <c r="F36" s="19" t="s">
        <v>298</v>
      </c>
      <c r="G36" s="24" t="s">
        <v>526</v>
      </c>
      <c r="H36" s="24" t="s">
        <v>539</v>
      </c>
      <c r="I36" s="40" t="s">
        <v>10</v>
      </c>
      <c r="J36" s="20">
        <v>9126</v>
      </c>
      <c r="K36" s="21">
        <v>10312</v>
      </c>
      <c r="L36" s="15"/>
      <c r="M36" s="15"/>
      <c r="N36" s="21" t="s">
        <v>725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46">
        <v>43008</v>
      </c>
      <c r="AI36" s="47" t="s">
        <v>726</v>
      </c>
      <c r="AJ36" s="47">
        <v>2017</v>
      </c>
      <c r="AK36" s="46">
        <v>43010</v>
      </c>
      <c r="AL36" s="15"/>
    </row>
    <row r="37" spans="1:38" ht="12.75">
      <c r="A37" s="15"/>
      <c r="B37" s="16" t="s">
        <v>116</v>
      </c>
      <c r="C37" s="17" t="s">
        <v>135</v>
      </c>
      <c r="D37" s="17" t="s">
        <v>207</v>
      </c>
      <c r="E37" s="18" t="s">
        <v>268</v>
      </c>
      <c r="F37" s="19" t="s">
        <v>321</v>
      </c>
      <c r="G37" s="24" t="s">
        <v>527</v>
      </c>
      <c r="H37" s="24" t="s">
        <v>527</v>
      </c>
      <c r="I37" s="40" t="s">
        <v>10</v>
      </c>
      <c r="J37" s="20">
        <f>4563*2</f>
        <v>9126</v>
      </c>
      <c r="K37" s="21">
        <v>10312</v>
      </c>
      <c r="L37" s="15"/>
      <c r="M37" s="15"/>
      <c r="N37" s="21" t="s">
        <v>725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46">
        <v>43008</v>
      </c>
      <c r="AI37" s="47" t="s">
        <v>726</v>
      </c>
      <c r="AJ37" s="47">
        <v>2017</v>
      </c>
      <c r="AK37" s="46">
        <v>43010</v>
      </c>
      <c r="AL37" s="15"/>
    </row>
    <row r="38" spans="1:38" ht="12.75">
      <c r="A38" s="15"/>
      <c r="B38" s="16" t="s">
        <v>116</v>
      </c>
      <c r="C38" s="17" t="s">
        <v>135</v>
      </c>
      <c r="D38" s="17" t="s">
        <v>207</v>
      </c>
      <c r="E38" s="18" t="s">
        <v>268</v>
      </c>
      <c r="F38" s="19" t="s">
        <v>322</v>
      </c>
      <c r="G38" s="19" t="s">
        <v>528</v>
      </c>
      <c r="H38" s="19" t="s">
        <v>500</v>
      </c>
      <c r="I38" s="40" t="s">
        <v>11</v>
      </c>
      <c r="J38" s="20">
        <f>4563*2</f>
        <v>9126</v>
      </c>
      <c r="K38" s="21">
        <v>10312</v>
      </c>
      <c r="L38" s="15"/>
      <c r="M38" s="15"/>
      <c r="N38" s="21" t="s">
        <v>725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46">
        <v>43008</v>
      </c>
      <c r="AI38" s="47" t="s">
        <v>726</v>
      </c>
      <c r="AJ38" s="47">
        <v>2017</v>
      </c>
      <c r="AK38" s="46">
        <v>43010</v>
      </c>
      <c r="AL38" s="15"/>
    </row>
    <row r="39" spans="1:38" ht="12.75">
      <c r="A39" s="15"/>
      <c r="B39" s="16" t="s">
        <v>116</v>
      </c>
      <c r="C39" s="17" t="s">
        <v>135</v>
      </c>
      <c r="D39" s="17" t="s">
        <v>207</v>
      </c>
      <c r="E39" s="18" t="s">
        <v>268</v>
      </c>
      <c r="F39" s="19" t="s">
        <v>323</v>
      </c>
      <c r="G39" s="27" t="s">
        <v>506</v>
      </c>
      <c r="H39" s="19" t="s">
        <v>630</v>
      </c>
      <c r="I39" s="40" t="s">
        <v>10</v>
      </c>
      <c r="J39" s="20">
        <f>4563*2</f>
        <v>9126</v>
      </c>
      <c r="K39" s="21">
        <v>10312</v>
      </c>
      <c r="L39" s="15"/>
      <c r="M39" s="15"/>
      <c r="N39" s="21" t="s">
        <v>725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46">
        <v>43008</v>
      </c>
      <c r="AI39" s="47" t="s">
        <v>726</v>
      </c>
      <c r="AJ39" s="47">
        <v>2017</v>
      </c>
      <c r="AK39" s="46">
        <v>43010</v>
      </c>
      <c r="AL39" s="15"/>
    </row>
    <row r="40" spans="1:38" ht="12.75">
      <c r="A40" s="15"/>
      <c r="B40" s="16" t="s">
        <v>116</v>
      </c>
      <c r="C40" s="17" t="s">
        <v>135</v>
      </c>
      <c r="D40" s="17" t="s">
        <v>207</v>
      </c>
      <c r="E40" s="18" t="s">
        <v>268</v>
      </c>
      <c r="F40" s="19" t="s">
        <v>324</v>
      </c>
      <c r="G40" s="19" t="s">
        <v>514</v>
      </c>
      <c r="H40" s="19" t="s">
        <v>505</v>
      </c>
      <c r="I40" s="40" t="s">
        <v>10</v>
      </c>
      <c r="J40" s="20">
        <f>4563*2</f>
        <v>9126</v>
      </c>
      <c r="K40" s="21">
        <v>10312</v>
      </c>
      <c r="L40" s="15"/>
      <c r="M40" s="15"/>
      <c r="N40" s="21" t="s">
        <v>725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46">
        <v>43008</v>
      </c>
      <c r="AI40" s="47" t="s">
        <v>726</v>
      </c>
      <c r="AJ40" s="47">
        <v>2017</v>
      </c>
      <c r="AK40" s="46">
        <v>43010</v>
      </c>
      <c r="AL40" s="15"/>
    </row>
    <row r="41" spans="1:38" ht="12.75">
      <c r="A41" s="15"/>
      <c r="B41" s="16" t="s">
        <v>116</v>
      </c>
      <c r="C41" s="17" t="s">
        <v>136</v>
      </c>
      <c r="D41" s="17" t="s">
        <v>246</v>
      </c>
      <c r="E41" s="18" t="s">
        <v>268</v>
      </c>
      <c r="F41" s="19" t="s">
        <v>325</v>
      </c>
      <c r="G41" s="19" t="s">
        <v>529</v>
      </c>
      <c r="H41" s="19" t="s">
        <v>634</v>
      </c>
      <c r="I41" s="40" t="s">
        <v>10</v>
      </c>
      <c r="J41" s="20">
        <f>5104*2</f>
        <v>10208</v>
      </c>
      <c r="K41" s="21">
        <v>11704</v>
      </c>
      <c r="L41" s="15"/>
      <c r="M41" s="15"/>
      <c r="N41" s="21" t="s">
        <v>725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46">
        <v>43008</v>
      </c>
      <c r="AI41" s="47" t="s">
        <v>726</v>
      </c>
      <c r="AJ41" s="47">
        <v>2017</v>
      </c>
      <c r="AK41" s="46">
        <v>43010</v>
      </c>
      <c r="AL41" s="15"/>
    </row>
    <row r="42" spans="1:38" ht="12.75">
      <c r="A42" s="15"/>
      <c r="B42" s="16" t="s">
        <v>117</v>
      </c>
      <c r="C42" s="17" t="s">
        <v>137</v>
      </c>
      <c r="D42" s="17" t="s">
        <v>245</v>
      </c>
      <c r="E42" s="18" t="s">
        <v>268</v>
      </c>
      <c r="F42" s="19" t="s">
        <v>326</v>
      </c>
      <c r="G42" s="19" t="s">
        <v>530</v>
      </c>
      <c r="H42" s="19" t="s">
        <v>620</v>
      </c>
      <c r="I42" s="40" t="s">
        <v>10</v>
      </c>
      <c r="J42" s="20">
        <f>7385*2</f>
        <v>14770</v>
      </c>
      <c r="K42" s="21">
        <v>17748</v>
      </c>
      <c r="L42" s="15"/>
      <c r="M42" s="15"/>
      <c r="N42" s="21" t="s">
        <v>725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46">
        <v>43008</v>
      </c>
      <c r="AI42" s="47" t="s">
        <v>726</v>
      </c>
      <c r="AJ42" s="47">
        <v>2017</v>
      </c>
      <c r="AK42" s="46">
        <v>43010</v>
      </c>
      <c r="AL42" s="15"/>
    </row>
    <row r="43" spans="1:38" ht="12.75">
      <c r="A43" s="15"/>
      <c r="B43" s="16" t="s">
        <v>117</v>
      </c>
      <c r="C43" s="17" t="s">
        <v>138</v>
      </c>
      <c r="D43" s="17" t="s">
        <v>244</v>
      </c>
      <c r="E43" s="18" t="s">
        <v>268</v>
      </c>
      <c r="F43" s="19" t="s">
        <v>327</v>
      </c>
      <c r="G43" s="19" t="s">
        <v>510</v>
      </c>
      <c r="H43" s="19" t="s">
        <v>660</v>
      </c>
      <c r="I43" s="40" t="s">
        <v>10</v>
      </c>
      <c r="J43" s="20">
        <f>9549*2</f>
        <v>19098</v>
      </c>
      <c r="K43" s="21">
        <v>23544</v>
      </c>
      <c r="L43" s="15"/>
      <c r="M43" s="15"/>
      <c r="N43" s="21" t="s">
        <v>725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46">
        <v>43008</v>
      </c>
      <c r="AI43" s="47" t="s">
        <v>726</v>
      </c>
      <c r="AJ43" s="47">
        <v>2017</v>
      </c>
      <c r="AK43" s="46">
        <v>43010</v>
      </c>
      <c r="AL43" s="15"/>
    </row>
    <row r="44" spans="1:38" ht="12.75">
      <c r="A44" s="15"/>
      <c r="B44" s="16" t="s">
        <v>117</v>
      </c>
      <c r="C44" s="17" t="s">
        <v>139</v>
      </c>
      <c r="D44" s="17" t="s">
        <v>139</v>
      </c>
      <c r="E44" s="18" t="s">
        <v>268</v>
      </c>
      <c r="F44" s="19" t="s">
        <v>328</v>
      </c>
      <c r="G44" s="19" t="s">
        <v>531</v>
      </c>
      <c r="H44" s="19" t="s">
        <v>661</v>
      </c>
      <c r="I44" s="40" t="s">
        <v>10</v>
      </c>
      <c r="J44" s="20">
        <f>16876*2</f>
        <v>33752</v>
      </c>
      <c r="K44" s="21">
        <v>44540</v>
      </c>
      <c r="L44" s="15"/>
      <c r="M44" s="15"/>
      <c r="N44" s="21" t="s">
        <v>725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46">
        <v>43008</v>
      </c>
      <c r="AI44" s="47" t="s">
        <v>726</v>
      </c>
      <c r="AJ44" s="47">
        <v>2017</v>
      </c>
      <c r="AK44" s="46">
        <v>43010</v>
      </c>
      <c r="AL44" s="15"/>
    </row>
    <row r="45" spans="1:38" ht="12.75">
      <c r="A45" s="15"/>
      <c r="B45" s="16" t="s">
        <v>116</v>
      </c>
      <c r="C45" s="17" t="s">
        <v>140</v>
      </c>
      <c r="D45" s="17" t="s">
        <v>247</v>
      </c>
      <c r="E45" s="18" t="s">
        <v>269</v>
      </c>
      <c r="F45" s="19" t="s">
        <v>329</v>
      </c>
      <c r="G45" s="19" t="s">
        <v>532</v>
      </c>
      <c r="H45" s="19" t="s">
        <v>504</v>
      </c>
      <c r="I45" s="40" t="s">
        <v>11</v>
      </c>
      <c r="J45" s="20">
        <f>4563*2</f>
        <v>9126</v>
      </c>
      <c r="K45" s="21">
        <v>10312</v>
      </c>
      <c r="L45" s="15"/>
      <c r="M45" s="15"/>
      <c r="N45" s="21" t="s">
        <v>725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46">
        <v>43008</v>
      </c>
      <c r="AI45" s="47" t="s">
        <v>726</v>
      </c>
      <c r="AJ45" s="47">
        <v>2017</v>
      </c>
      <c r="AK45" s="46">
        <v>43010</v>
      </c>
      <c r="AL45" s="15"/>
    </row>
    <row r="46" spans="1:38" ht="12.75">
      <c r="A46" s="15"/>
      <c r="B46" s="16" t="s">
        <v>116</v>
      </c>
      <c r="C46" s="17" t="s">
        <v>141</v>
      </c>
      <c r="D46" s="17" t="s">
        <v>141</v>
      </c>
      <c r="E46" s="18" t="s">
        <v>269</v>
      </c>
      <c r="F46" s="19" t="s">
        <v>330</v>
      </c>
      <c r="G46" s="19" t="s">
        <v>533</v>
      </c>
      <c r="H46" s="19" t="s">
        <v>514</v>
      </c>
      <c r="I46" s="40" t="s">
        <v>10</v>
      </c>
      <c r="J46" s="20">
        <f>3530*2</f>
        <v>7060</v>
      </c>
      <c r="K46" s="21">
        <v>7480</v>
      </c>
      <c r="L46" s="15"/>
      <c r="M46" s="15"/>
      <c r="N46" s="21" t="s">
        <v>725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46">
        <v>43008</v>
      </c>
      <c r="AI46" s="47" t="s">
        <v>726</v>
      </c>
      <c r="AJ46" s="47">
        <v>2017</v>
      </c>
      <c r="AK46" s="46">
        <v>43010</v>
      </c>
      <c r="AL46" s="15"/>
    </row>
    <row r="47" spans="1:38" ht="12.75">
      <c r="A47" s="15"/>
      <c r="B47" s="16" t="s">
        <v>117</v>
      </c>
      <c r="C47" s="17" t="s">
        <v>142</v>
      </c>
      <c r="D47" s="17" t="s">
        <v>245</v>
      </c>
      <c r="E47" s="18" t="s">
        <v>269</v>
      </c>
      <c r="F47" s="19" t="s">
        <v>331</v>
      </c>
      <c r="G47" s="19" t="s">
        <v>510</v>
      </c>
      <c r="H47" s="19" t="s">
        <v>524</v>
      </c>
      <c r="I47" s="40" t="s">
        <v>11</v>
      </c>
      <c r="J47" s="20">
        <f>7385*2</f>
        <v>14770</v>
      </c>
      <c r="K47" s="21">
        <v>17748</v>
      </c>
      <c r="L47" s="15"/>
      <c r="M47" s="15"/>
      <c r="N47" s="21" t="s">
        <v>725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46">
        <v>43008</v>
      </c>
      <c r="AI47" s="47" t="s">
        <v>726</v>
      </c>
      <c r="AJ47" s="47">
        <v>2017</v>
      </c>
      <c r="AK47" s="46">
        <v>43010</v>
      </c>
      <c r="AL47" s="15"/>
    </row>
    <row r="48" spans="1:38" ht="12.75">
      <c r="A48" s="15"/>
      <c r="B48" s="16" t="s">
        <v>116</v>
      </c>
      <c r="C48" s="17" t="s">
        <v>119</v>
      </c>
      <c r="D48" s="17" t="s">
        <v>119</v>
      </c>
      <c r="E48" s="18" t="s">
        <v>270</v>
      </c>
      <c r="F48" s="19" t="s">
        <v>332</v>
      </c>
      <c r="G48" s="19" t="s">
        <v>505</v>
      </c>
      <c r="H48" s="19" t="s">
        <v>561</v>
      </c>
      <c r="I48" s="40" t="s">
        <v>10</v>
      </c>
      <c r="J48" s="20">
        <f>3530*2</f>
        <v>7060</v>
      </c>
      <c r="K48" s="21">
        <v>7480</v>
      </c>
      <c r="L48" s="15"/>
      <c r="M48" s="15"/>
      <c r="N48" s="21" t="s">
        <v>725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46">
        <v>43008</v>
      </c>
      <c r="AI48" s="47" t="s">
        <v>726</v>
      </c>
      <c r="AJ48" s="47">
        <v>2017</v>
      </c>
      <c r="AK48" s="46">
        <v>43010</v>
      </c>
      <c r="AL48" s="15"/>
    </row>
    <row r="49" spans="1:38" ht="12.75">
      <c r="A49" s="15"/>
      <c r="B49" s="16" t="s">
        <v>116</v>
      </c>
      <c r="C49" s="17" t="s">
        <v>143</v>
      </c>
      <c r="D49" s="17" t="s">
        <v>207</v>
      </c>
      <c r="E49" s="18" t="s">
        <v>270</v>
      </c>
      <c r="F49" s="19" t="s">
        <v>333</v>
      </c>
      <c r="G49" s="19" t="s">
        <v>534</v>
      </c>
      <c r="H49" s="19" t="s">
        <v>624</v>
      </c>
      <c r="I49" s="40" t="s">
        <v>11</v>
      </c>
      <c r="J49" s="20">
        <f>3530*2</f>
        <v>7060</v>
      </c>
      <c r="K49" s="21">
        <v>7480</v>
      </c>
      <c r="L49" s="15"/>
      <c r="M49" s="15"/>
      <c r="N49" s="21" t="s">
        <v>725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46">
        <v>43008</v>
      </c>
      <c r="AI49" s="47" t="s">
        <v>726</v>
      </c>
      <c r="AJ49" s="47">
        <v>2017</v>
      </c>
      <c r="AK49" s="46">
        <v>43010</v>
      </c>
      <c r="AL49" s="15"/>
    </row>
    <row r="50" spans="1:38" ht="12.75">
      <c r="A50" s="15"/>
      <c r="B50" s="16" t="s">
        <v>116</v>
      </c>
      <c r="C50" s="17" t="s">
        <v>143</v>
      </c>
      <c r="D50" s="17" t="s">
        <v>207</v>
      </c>
      <c r="E50" s="18" t="s">
        <v>270</v>
      </c>
      <c r="F50" s="19" t="s">
        <v>334</v>
      </c>
      <c r="G50" s="19" t="s">
        <v>535</v>
      </c>
      <c r="H50" s="19" t="s">
        <v>536</v>
      </c>
      <c r="I50" s="40" t="s">
        <v>10</v>
      </c>
      <c r="J50" s="20">
        <f>3530*2</f>
        <v>7060</v>
      </c>
      <c r="K50" s="21">
        <v>7480</v>
      </c>
      <c r="L50" s="15"/>
      <c r="M50" s="15"/>
      <c r="N50" s="21" t="s">
        <v>725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46">
        <v>43008</v>
      </c>
      <c r="AI50" s="47" t="s">
        <v>726</v>
      </c>
      <c r="AJ50" s="47">
        <v>2017</v>
      </c>
      <c r="AK50" s="46">
        <v>43010</v>
      </c>
      <c r="AL50" s="15"/>
    </row>
    <row r="51" spans="1:38" ht="12.75">
      <c r="A51" s="15"/>
      <c r="B51" s="16" t="s">
        <v>116</v>
      </c>
      <c r="C51" s="17" t="s">
        <v>144</v>
      </c>
      <c r="D51" s="17" t="s">
        <v>144</v>
      </c>
      <c r="E51" s="18" t="s">
        <v>270</v>
      </c>
      <c r="F51" s="19" t="s">
        <v>335</v>
      </c>
      <c r="G51" s="19" t="s">
        <v>506</v>
      </c>
      <c r="H51" s="19" t="s">
        <v>513</v>
      </c>
      <c r="I51" s="40" t="s">
        <v>10</v>
      </c>
      <c r="J51" s="20">
        <f>3530*2</f>
        <v>7060</v>
      </c>
      <c r="K51" s="21">
        <v>7480</v>
      </c>
      <c r="L51" s="15"/>
      <c r="M51" s="15"/>
      <c r="N51" s="21" t="s">
        <v>725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46">
        <v>43008</v>
      </c>
      <c r="AI51" s="47" t="s">
        <v>726</v>
      </c>
      <c r="AJ51" s="47">
        <v>2017</v>
      </c>
      <c r="AK51" s="46">
        <v>43010</v>
      </c>
      <c r="AL51" s="15"/>
    </row>
    <row r="52" spans="1:38" ht="12.75">
      <c r="A52" s="15"/>
      <c r="B52" s="16" t="s">
        <v>116</v>
      </c>
      <c r="C52" s="17" t="s">
        <v>144</v>
      </c>
      <c r="D52" s="17" t="s">
        <v>144</v>
      </c>
      <c r="E52" s="18" t="s">
        <v>270</v>
      </c>
      <c r="F52" s="19" t="s">
        <v>336</v>
      </c>
      <c r="G52" s="19" t="s">
        <v>526</v>
      </c>
      <c r="H52" s="19" t="s">
        <v>527</v>
      </c>
      <c r="I52" s="40" t="s">
        <v>10</v>
      </c>
      <c r="J52" s="20">
        <f>3530*2</f>
        <v>7060</v>
      </c>
      <c r="K52" s="21">
        <v>7480</v>
      </c>
      <c r="L52" s="15"/>
      <c r="M52" s="15"/>
      <c r="N52" s="21" t="s">
        <v>725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46">
        <v>43008</v>
      </c>
      <c r="AI52" s="47" t="s">
        <v>726</v>
      </c>
      <c r="AJ52" s="47">
        <v>2017</v>
      </c>
      <c r="AK52" s="46">
        <v>43010</v>
      </c>
      <c r="AL52" s="15"/>
    </row>
    <row r="53" spans="1:38" ht="12.75">
      <c r="A53" s="15"/>
      <c r="B53" s="16" t="s">
        <v>116</v>
      </c>
      <c r="C53" s="17" t="s">
        <v>145</v>
      </c>
      <c r="D53" s="17" t="s">
        <v>246</v>
      </c>
      <c r="E53" s="18" t="s">
        <v>270</v>
      </c>
      <c r="F53" s="19" t="s">
        <v>337</v>
      </c>
      <c r="G53" s="19" t="s">
        <v>536</v>
      </c>
      <c r="H53" s="19" t="s">
        <v>607</v>
      </c>
      <c r="I53" s="40" t="s">
        <v>11</v>
      </c>
      <c r="J53" s="20">
        <f>5104*2</f>
        <v>10208</v>
      </c>
      <c r="K53" s="21">
        <v>11704</v>
      </c>
      <c r="L53" s="15"/>
      <c r="M53" s="15"/>
      <c r="N53" s="21" t="s">
        <v>725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46">
        <v>43008</v>
      </c>
      <c r="AI53" s="47" t="s">
        <v>726</v>
      </c>
      <c r="AJ53" s="47">
        <v>2017</v>
      </c>
      <c r="AK53" s="46">
        <v>43010</v>
      </c>
      <c r="AL53" s="15"/>
    </row>
    <row r="54" spans="1:38" ht="12.75">
      <c r="A54" s="15"/>
      <c r="B54" s="16" t="s">
        <v>116</v>
      </c>
      <c r="C54" s="17" t="s">
        <v>146</v>
      </c>
      <c r="D54" s="17" t="s">
        <v>246</v>
      </c>
      <c r="E54" s="18" t="s">
        <v>270</v>
      </c>
      <c r="F54" s="19" t="s">
        <v>338</v>
      </c>
      <c r="G54" s="19" t="s">
        <v>526</v>
      </c>
      <c r="H54" s="19" t="s">
        <v>525</v>
      </c>
      <c r="I54" s="40" t="s">
        <v>11</v>
      </c>
      <c r="J54" s="20">
        <f>5104*2</f>
        <v>10208</v>
      </c>
      <c r="K54" s="21">
        <v>11704</v>
      </c>
      <c r="L54" s="15"/>
      <c r="M54" s="15"/>
      <c r="N54" s="21" t="s">
        <v>725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46">
        <v>43008</v>
      </c>
      <c r="AI54" s="47" t="s">
        <v>726</v>
      </c>
      <c r="AJ54" s="47">
        <v>2017</v>
      </c>
      <c r="AK54" s="46">
        <v>43010</v>
      </c>
      <c r="AL54" s="15"/>
    </row>
    <row r="55" spans="1:38" ht="12.75">
      <c r="A55" s="15"/>
      <c r="B55" s="16" t="s">
        <v>117</v>
      </c>
      <c r="C55" s="17" t="s">
        <v>147</v>
      </c>
      <c r="D55" s="17" t="s">
        <v>245</v>
      </c>
      <c r="E55" s="18" t="s">
        <v>270</v>
      </c>
      <c r="F55" s="19" t="s">
        <v>339</v>
      </c>
      <c r="G55" s="19" t="s">
        <v>537</v>
      </c>
      <c r="H55" s="19" t="s">
        <v>557</v>
      </c>
      <c r="I55" s="40" t="s">
        <v>10</v>
      </c>
      <c r="J55" s="20">
        <f>7385*2</f>
        <v>14770</v>
      </c>
      <c r="K55" s="21">
        <f>17748</f>
        <v>17748</v>
      </c>
      <c r="L55" s="15"/>
      <c r="M55" s="15"/>
      <c r="N55" s="21" t="s">
        <v>725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46">
        <v>43008</v>
      </c>
      <c r="AI55" s="47" t="s">
        <v>726</v>
      </c>
      <c r="AJ55" s="47">
        <v>2017</v>
      </c>
      <c r="AK55" s="46">
        <v>43010</v>
      </c>
      <c r="AL55" s="15"/>
    </row>
    <row r="56" spans="1:38" ht="12.75">
      <c r="A56" s="15"/>
      <c r="B56" s="16" t="s">
        <v>116</v>
      </c>
      <c r="C56" s="17" t="s">
        <v>130</v>
      </c>
      <c r="D56" s="17" t="s">
        <v>130</v>
      </c>
      <c r="E56" s="18" t="s">
        <v>271</v>
      </c>
      <c r="F56" s="19" t="s">
        <v>340</v>
      </c>
      <c r="G56" s="19" t="s">
        <v>538</v>
      </c>
      <c r="H56" s="19" t="s">
        <v>543</v>
      </c>
      <c r="I56" s="40" t="s">
        <v>10</v>
      </c>
      <c r="J56" s="20">
        <f>3654*2</f>
        <v>7308</v>
      </c>
      <c r="K56" s="21">
        <v>7763</v>
      </c>
      <c r="L56" s="15"/>
      <c r="M56" s="15"/>
      <c r="N56" s="21" t="s">
        <v>725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46">
        <v>43008</v>
      </c>
      <c r="AI56" s="47" t="s">
        <v>726</v>
      </c>
      <c r="AJ56" s="47">
        <v>2017</v>
      </c>
      <c r="AK56" s="46">
        <v>43010</v>
      </c>
      <c r="AL56" s="15"/>
    </row>
    <row r="57" spans="1:38" ht="12.75">
      <c r="A57" s="15"/>
      <c r="B57" s="16" t="s">
        <v>116</v>
      </c>
      <c r="C57" s="17" t="s">
        <v>148</v>
      </c>
      <c r="D57" s="17" t="s">
        <v>207</v>
      </c>
      <c r="E57" s="18" t="s">
        <v>271</v>
      </c>
      <c r="F57" s="25" t="s">
        <v>341</v>
      </c>
      <c r="G57" s="25" t="s">
        <v>539</v>
      </c>
      <c r="H57" s="25" t="s">
        <v>611</v>
      </c>
      <c r="I57" s="40" t="s">
        <v>10</v>
      </c>
      <c r="J57" s="20">
        <f>4563*2</f>
        <v>9126</v>
      </c>
      <c r="K57" s="21">
        <v>10312</v>
      </c>
      <c r="L57" s="15"/>
      <c r="M57" s="15"/>
      <c r="N57" s="21" t="s">
        <v>725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46">
        <v>43008</v>
      </c>
      <c r="AI57" s="47" t="s">
        <v>726</v>
      </c>
      <c r="AJ57" s="47">
        <v>2017</v>
      </c>
      <c r="AK57" s="46">
        <v>43010</v>
      </c>
      <c r="AL57" s="15"/>
    </row>
    <row r="58" spans="1:38" ht="12.75">
      <c r="A58" s="15"/>
      <c r="B58" s="16" t="s">
        <v>116</v>
      </c>
      <c r="C58" s="17" t="s">
        <v>148</v>
      </c>
      <c r="D58" s="17" t="s">
        <v>207</v>
      </c>
      <c r="E58" s="18" t="s">
        <v>271</v>
      </c>
      <c r="F58" s="25" t="s">
        <v>342</v>
      </c>
      <c r="G58" s="25" t="s">
        <v>540</v>
      </c>
      <c r="H58" s="25" t="s">
        <v>534</v>
      </c>
      <c r="I58" s="40" t="s">
        <v>10</v>
      </c>
      <c r="J58" s="20">
        <v>9126</v>
      </c>
      <c r="K58" s="21">
        <v>10312</v>
      </c>
      <c r="L58" s="15"/>
      <c r="M58" s="15"/>
      <c r="N58" s="21" t="s">
        <v>725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46">
        <v>43008</v>
      </c>
      <c r="AI58" s="47" t="s">
        <v>726</v>
      </c>
      <c r="AJ58" s="47">
        <v>2017</v>
      </c>
      <c r="AK58" s="46">
        <v>43010</v>
      </c>
      <c r="AL58" s="15"/>
    </row>
    <row r="59" spans="1:38" ht="12.75">
      <c r="A59" s="15"/>
      <c r="B59" s="16" t="s">
        <v>117</v>
      </c>
      <c r="C59" s="17" t="s">
        <v>149</v>
      </c>
      <c r="D59" s="17" t="s">
        <v>245</v>
      </c>
      <c r="E59" s="18" t="s">
        <v>271</v>
      </c>
      <c r="F59" s="19" t="s">
        <v>343</v>
      </c>
      <c r="G59" s="19" t="s">
        <v>541</v>
      </c>
      <c r="H59" s="19" t="s">
        <v>533</v>
      </c>
      <c r="I59" s="40" t="s">
        <v>10</v>
      </c>
      <c r="J59" s="20">
        <f>7385*2</f>
        <v>14770</v>
      </c>
      <c r="K59" s="21">
        <v>17748</v>
      </c>
      <c r="L59" s="15"/>
      <c r="M59" s="15"/>
      <c r="N59" s="21" t="s">
        <v>725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46">
        <v>43008</v>
      </c>
      <c r="AI59" s="47" t="s">
        <v>726</v>
      </c>
      <c r="AJ59" s="47">
        <v>2017</v>
      </c>
      <c r="AK59" s="46">
        <v>43010</v>
      </c>
      <c r="AL59" s="15"/>
    </row>
    <row r="60" spans="1:38" ht="12.75">
      <c r="A60" s="15"/>
      <c r="B60" s="16" t="s">
        <v>117</v>
      </c>
      <c r="C60" s="17" t="s">
        <v>150</v>
      </c>
      <c r="D60" s="17" t="s">
        <v>244</v>
      </c>
      <c r="E60" s="18" t="s">
        <v>271</v>
      </c>
      <c r="F60" s="19" t="s">
        <v>344</v>
      </c>
      <c r="G60" s="19" t="s">
        <v>542</v>
      </c>
      <c r="H60" s="19" t="s">
        <v>649</v>
      </c>
      <c r="I60" s="40" t="s">
        <v>10</v>
      </c>
      <c r="J60" s="20">
        <f>9549*2</f>
        <v>19098</v>
      </c>
      <c r="K60" s="21">
        <v>23544</v>
      </c>
      <c r="L60" s="15"/>
      <c r="M60" s="15"/>
      <c r="N60" s="21" t="s">
        <v>725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46">
        <v>43008</v>
      </c>
      <c r="AI60" s="47" t="s">
        <v>726</v>
      </c>
      <c r="AJ60" s="47">
        <v>2017</v>
      </c>
      <c r="AK60" s="46">
        <v>43010</v>
      </c>
      <c r="AL60" s="15"/>
    </row>
    <row r="61" spans="1:38" ht="12.75">
      <c r="A61" s="15"/>
      <c r="B61" s="16" t="s">
        <v>116</v>
      </c>
      <c r="C61" s="17" t="s">
        <v>151</v>
      </c>
      <c r="D61" s="17" t="s">
        <v>151</v>
      </c>
      <c r="E61" s="18" t="s">
        <v>272</v>
      </c>
      <c r="F61" s="25" t="s">
        <v>345</v>
      </c>
      <c r="G61" s="25" t="s">
        <v>535</v>
      </c>
      <c r="H61" s="25" t="s">
        <v>517</v>
      </c>
      <c r="I61" s="40" t="s">
        <v>11</v>
      </c>
      <c r="J61" s="20">
        <f>4475*2</f>
        <v>8950</v>
      </c>
      <c r="K61" s="21">
        <v>10091</v>
      </c>
      <c r="L61" s="15"/>
      <c r="M61" s="15"/>
      <c r="N61" s="21" t="s">
        <v>725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46">
        <v>43008</v>
      </c>
      <c r="AI61" s="47" t="s">
        <v>726</v>
      </c>
      <c r="AJ61" s="47">
        <v>2017</v>
      </c>
      <c r="AK61" s="46">
        <v>43010</v>
      </c>
      <c r="AL61" s="15"/>
    </row>
    <row r="62" spans="1:38" ht="12.75">
      <c r="A62" s="15"/>
      <c r="B62" s="16" t="s">
        <v>116</v>
      </c>
      <c r="C62" s="17" t="s">
        <v>151</v>
      </c>
      <c r="D62" s="17" t="s">
        <v>151</v>
      </c>
      <c r="E62" s="18" t="s">
        <v>272</v>
      </c>
      <c r="F62" s="19" t="s">
        <v>330</v>
      </c>
      <c r="G62" s="19" t="s">
        <v>518</v>
      </c>
      <c r="H62" s="19" t="s">
        <v>621</v>
      </c>
      <c r="I62" s="40" t="s">
        <v>10</v>
      </c>
      <c r="J62" s="20">
        <f>4475*2</f>
        <v>8950</v>
      </c>
      <c r="K62" s="21">
        <v>10091</v>
      </c>
      <c r="L62" s="15"/>
      <c r="M62" s="15"/>
      <c r="N62" s="21" t="s">
        <v>725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46">
        <v>43008</v>
      </c>
      <c r="AI62" s="47" t="s">
        <v>726</v>
      </c>
      <c r="AJ62" s="47">
        <v>2017</v>
      </c>
      <c r="AK62" s="46">
        <v>43010</v>
      </c>
      <c r="AL62" s="15"/>
    </row>
    <row r="63" spans="1:38" ht="12.75">
      <c r="A63" s="15"/>
      <c r="B63" s="16" t="s">
        <v>116</v>
      </c>
      <c r="C63" s="17" t="s">
        <v>151</v>
      </c>
      <c r="D63" s="17" t="s">
        <v>151</v>
      </c>
      <c r="E63" s="18" t="s">
        <v>272</v>
      </c>
      <c r="F63" s="19" t="s">
        <v>346</v>
      </c>
      <c r="G63" s="19" t="s">
        <v>522</v>
      </c>
      <c r="H63" s="19" t="s">
        <v>529</v>
      </c>
      <c r="I63" s="40" t="s">
        <v>11</v>
      </c>
      <c r="J63" s="20">
        <f>4475*2</f>
        <v>8950</v>
      </c>
      <c r="K63" s="21">
        <v>10091</v>
      </c>
      <c r="L63" s="15"/>
      <c r="M63" s="15"/>
      <c r="N63" s="21" t="s">
        <v>725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46">
        <v>43008</v>
      </c>
      <c r="AI63" s="47" t="s">
        <v>726</v>
      </c>
      <c r="AJ63" s="47">
        <v>2017</v>
      </c>
      <c r="AK63" s="46">
        <v>43010</v>
      </c>
      <c r="AL63" s="15"/>
    </row>
    <row r="64" spans="1:38" ht="12.75">
      <c r="A64" s="15"/>
      <c r="B64" s="16" t="s">
        <v>117</v>
      </c>
      <c r="C64" s="17" t="s">
        <v>152</v>
      </c>
      <c r="D64" s="17" t="s">
        <v>245</v>
      </c>
      <c r="E64" s="18" t="s">
        <v>272</v>
      </c>
      <c r="F64" s="19" t="s">
        <v>347</v>
      </c>
      <c r="G64" s="19" t="s">
        <v>543</v>
      </c>
      <c r="H64" s="19" t="s">
        <v>518</v>
      </c>
      <c r="I64" s="40" t="s">
        <v>11</v>
      </c>
      <c r="J64" s="20">
        <f>7385*2</f>
        <v>14770</v>
      </c>
      <c r="K64" s="21">
        <v>17748</v>
      </c>
      <c r="L64" s="15"/>
      <c r="M64" s="15"/>
      <c r="N64" s="21" t="s">
        <v>725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46">
        <v>43008</v>
      </c>
      <c r="AI64" s="47" t="s">
        <v>726</v>
      </c>
      <c r="AJ64" s="47">
        <v>2017</v>
      </c>
      <c r="AK64" s="46">
        <v>43010</v>
      </c>
      <c r="AL64" s="15"/>
    </row>
    <row r="65" spans="1:38" ht="12.75">
      <c r="A65" s="15"/>
      <c r="B65" s="16" t="s">
        <v>116</v>
      </c>
      <c r="C65" s="17" t="s">
        <v>153</v>
      </c>
      <c r="D65" s="17" t="s">
        <v>119</v>
      </c>
      <c r="E65" s="18" t="s">
        <v>273</v>
      </c>
      <c r="F65" s="19" t="s">
        <v>348</v>
      </c>
      <c r="G65" s="19" t="s">
        <v>527</v>
      </c>
      <c r="H65" s="19" t="s">
        <v>540</v>
      </c>
      <c r="I65" s="40" t="s">
        <v>10</v>
      </c>
      <c r="J65" s="20">
        <f>3934*2</f>
        <v>7868</v>
      </c>
      <c r="K65" s="21">
        <v>8740</v>
      </c>
      <c r="L65" s="15"/>
      <c r="M65" s="15"/>
      <c r="N65" s="21" t="s">
        <v>725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46">
        <v>43008</v>
      </c>
      <c r="AI65" s="47" t="s">
        <v>726</v>
      </c>
      <c r="AJ65" s="47">
        <v>2017</v>
      </c>
      <c r="AK65" s="46">
        <v>43010</v>
      </c>
      <c r="AL65" s="15"/>
    </row>
    <row r="66" spans="1:38" ht="12.75">
      <c r="A66" s="15"/>
      <c r="B66" s="16" t="s">
        <v>116</v>
      </c>
      <c r="C66" s="17" t="s">
        <v>154</v>
      </c>
      <c r="D66" s="17" t="s">
        <v>248</v>
      </c>
      <c r="E66" s="18" t="s">
        <v>273</v>
      </c>
      <c r="F66" s="23" t="s">
        <v>349</v>
      </c>
      <c r="G66" s="23" t="s">
        <v>544</v>
      </c>
      <c r="H66" s="23" t="s">
        <v>518</v>
      </c>
      <c r="I66" s="40" t="s">
        <v>10</v>
      </c>
      <c r="J66" s="20">
        <f>3934*2</f>
        <v>7868</v>
      </c>
      <c r="K66" s="21">
        <v>8740</v>
      </c>
      <c r="L66" s="15"/>
      <c r="M66" s="15"/>
      <c r="N66" s="21" t="s">
        <v>725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46">
        <v>43008</v>
      </c>
      <c r="AI66" s="47" t="s">
        <v>726</v>
      </c>
      <c r="AJ66" s="47">
        <v>2017</v>
      </c>
      <c r="AK66" s="46">
        <v>43010</v>
      </c>
      <c r="AL66" s="15"/>
    </row>
    <row r="67" spans="1:38" ht="12.75">
      <c r="A67" s="15"/>
      <c r="B67" s="16" t="s">
        <v>116</v>
      </c>
      <c r="C67" s="17" t="s">
        <v>155</v>
      </c>
      <c r="D67" s="17" t="s">
        <v>246</v>
      </c>
      <c r="E67" s="18" t="s">
        <v>273</v>
      </c>
      <c r="F67" s="19" t="s">
        <v>350</v>
      </c>
      <c r="G67" s="19" t="s">
        <v>544</v>
      </c>
      <c r="H67" s="19" t="s">
        <v>532</v>
      </c>
      <c r="I67" s="40" t="s">
        <v>10</v>
      </c>
      <c r="J67" s="20">
        <f>6245*2</f>
        <v>12490</v>
      </c>
      <c r="K67" s="21">
        <v>14728</v>
      </c>
      <c r="L67" s="15"/>
      <c r="M67" s="15"/>
      <c r="N67" s="21" t="s">
        <v>725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46">
        <v>43008</v>
      </c>
      <c r="AI67" s="47" t="s">
        <v>726</v>
      </c>
      <c r="AJ67" s="47">
        <v>2017</v>
      </c>
      <c r="AK67" s="46">
        <v>43010</v>
      </c>
      <c r="AL67" s="15"/>
    </row>
    <row r="68" spans="1:38" ht="12.75">
      <c r="A68" s="15"/>
      <c r="B68" s="16" t="s">
        <v>116</v>
      </c>
      <c r="C68" s="17" t="s">
        <v>744</v>
      </c>
      <c r="D68" s="17" t="s">
        <v>252</v>
      </c>
      <c r="E68" s="18" t="s">
        <v>273</v>
      </c>
      <c r="F68" s="19" t="s">
        <v>745</v>
      </c>
      <c r="G68" s="19" t="s">
        <v>626</v>
      </c>
      <c r="H68" s="19" t="s">
        <v>746</v>
      </c>
      <c r="I68" s="40" t="s">
        <v>10</v>
      </c>
      <c r="J68" s="20">
        <f>6245*2</f>
        <v>12490</v>
      </c>
      <c r="K68" s="21">
        <v>14728</v>
      </c>
      <c r="L68" s="15"/>
      <c r="M68" s="15"/>
      <c r="N68" s="21" t="s">
        <v>725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46">
        <v>43008</v>
      </c>
      <c r="AI68" s="47" t="s">
        <v>726</v>
      </c>
      <c r="AJ68" s="47">
        <v>2017</v>
      </c>
      <c r="AK68" s="46">
        <v>43010</v>
      </c>
      <c r="AL68" s="15"/>
    </row>
    <row r="69" spans="1:38" ht="12.75">
      <c r="A69" s="15"/>
      <c r="B69" s="16" t="s">
        <v>116</v>
      </c>
      <c r="C69" s="17" t="s">
        <v>156</v>
      </c>
      <c r="D69" s="17" t="s">
        <v>246</v>
      </c>
      <c r="E69" s="18" t="s">
        <v>273</v>
      </c>
      <c r="F69" s="19" t="s">
        <v>331</v>
      </c>
      <c r="G69" s="19" t="s">
        <v>526</v>
      </c>
      <c r="H69" s="19" t="s">
        <v>516</v>
      </c>
      <c r="I69" s="40" t="s">
        <v>11</v>
      </c>
      <c r="J69" s="20">
        <f>6245*2</f>
        <v>12490</v>
      </c>
      <c r="K69" s="21">
        <v>14728</v>
      </c>
      <c r="L69" s="15"/>
      <c r="M69" s="15"/>
      <c r="N69" s="21" t="s">
        <v>725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46">
        <v>43008</v>
      </c>
      <c r="AI69" s="47" t="s">
        <v>726</v>
      </c>
      <c r="AJ69" s="47">
        <v>2017</v>
      </c>
      <c r="AK69" s="46">
        <v>43010</v>
      </c>
      <c r="AL69" s="15"/>
    </row>
    <row r="70" spans="1:38" ht="12.75">
      <c r="A70" s="15"/>
      <c r="B70" s="16" t="s">
        <v>116</v>
      </c>
      <c r="C70" s="17" t="s">
        <v>157</v>
      </c>
      <c r="D70" s="17" t="s">
        <v>246</v>
      </c>
      <c r="E70" s="18" t="s">
        <v>273</v>
      </c>
      <c r="F70" s="23" t="s">
        <v>328</v>
      </c>
      <c r="G70" s="23" t="s">
        <v>544</v>
      </c>
      <c r="H70" s="23" t="s">
        <v>551</v>
      </c>
      <c r="I70" s="40" t="s">
        <v>10</v>
      </c>
      <c r="J70" s="20">
        <f>6245*2</f>
        <v>12490</v>
      </c>
      <c r="K70" s="21">
        <v>14728</v>
      </c>
      <c r="L70" s="15"/>
      <c r="M70" s="15"/>
      <c r="N70" s="21" t="s">
        <v>725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46">
        <v>43008</v>
      </c>
      <c r="AI70" s="47" t="s">
        <v>726</v>
      </c>
      <c r="AJ70" s="47">
        <v>2017</v>
      </c>
      <c r="AK70" s="46">
        <v>43010</v>
      </c>
      <c r="AL70" s="15"/>
    </row>
    <row r="71" spans="1:38" ht="12.75">
      <c r="A71" s="15"/>
      <c r="B71" s="16" t="s">
        <v>117</v>
      </c>
      <c r="C71" s="17" t="s">
        <v>158</v>
      </c>
      <c r="D71" s="17" t="s">
        <v>158</v>
      </c>
      <c r="E71" s="18" t="s">
        <v>273</v>
      </c>
      <c r="F71" s="19" t="s">
        <v>351</v>
      </c>
      <c r="G71" s="19" t="s">
        <v>545</v>
      </c>
      <c r="H71" s="19" t="s">
        <v>662</v>
      </c>
      <c r="I71" s="40" t="s">
        <v>11</v>
      </c>
      <c r="J71" s="20">
        <f>13591*2</f>
        <v>27182</v>
      </c>
      <c r="K71" s="21">
        <v>34714</v>
      </c>
      <c r="L71" s="15"/>
      <c r="M71" s="15"/>
      <c r="N71" s="21" t="s">
        <v>725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46">
        <v>43008</v>
      </c>
      <c r="AI71" s="47" t="s">
        <v>726</v>
      </c>
      <c r="AJ71" s="47">
        <v>2017</v>
      </c>
      <c r="AK71" s="46">
        <v>43010</v>
      </c>
      <c r="AL71" s="15"/>
    </row>
    <row r="72" spans="1:38" ht="12.75">
      <c r="A72" s="15"/>
      <c r="B72" s="16" t="s">
        <v>116</v>
      </c>
      <c r="C72" s="17" t="s">
        <v>126</v>
      </c>
      <c r="D72" s="17" t="s">
        <v>126</v>
      </c>
      <c r="E72" s="18" t="s">
        <v>274</v>
      </c>
      <c r="F72" s="19" t="s">
        <v>352</v>
      </c>
      <c r="G72" s="24" t="s">
        <v>546</v>
      </c>
      <c r="H72" s="24" t="s">
        <v>663</v>
      </c>
      <c r="I72" s="40" t="s">
        <v>10</v>
      </c>
      <c r="J72" s="20">
        <f>2974*2</f>
        <v>5948</v>
      </c>
      <c r="K72" s="21">
        <v>6150</v>
      </c>
      <c r="L72" s="15"/>
      <c r="M72" s="15"/>
      <c r="N72" s="21" t="s">
        <v>725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46">
        <v>43008</v>
      </c>
      <c r="AI72" s="47" t="s">
        <v>726</v>
      </c>
      <c r="AJ72" s="47">
        <v>2017</v>
      </c>
      <c r="AK72" s="46">
        <v>43010</v>
      </c>
      <c r="AL72" s="15"/>
    </row>
    <row r="73" spans="1:38" ht="12.75">
      <c r="A73" s="15"/>
      <c r="B73" s="16" t="s">
        <v>116</v>
      </c>
      <c r="C73" s="17" t="s">
        <v>159</v>
      </c>
      <c r="D73" s="17" t="s">
        <v>159</v>
      </c>
      <c r="E73" s="18" t="s">
        <v>274</v>
      </c>
      <c r="F73" s="17" t="s">
        <v>353</v>
      </c>
      <c r="G73" s="17" t="s">
        <v>547</v>
      </c>
      <c r="H73" s="17" t="s">
        <v>536</v>
      </c>
      <c r="I73" s="40" t="s">
        <v>10</v>
      </c>
      <c r="J73" s="20">
        <f>3530*2</f>
        <v>7060</v>
      </c>
      <c r="K73" s="21">
        <v>7480</v>
      </c>
      <c r="L73" s="15"/>
      <c r="M73" s="15"/>
      <c r="N73" s="21" t="s">
        <v>725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46">
        <v>43008</v>
      </c>
      <c r="AI73" s="47" t="s">
        <v>726</v>
      </c>
      <c r="AJ73" s="47">
        <v>2017</v>
      </c>
      <c r="AK73" s="46">
        <v>43010</v>
      </c>
      <c r="AL73" s="15"/>
    </row>
    <row r="74" spans="1:38" ht="12.75">
      <c r="A74" s="15"/>
      <c r="B74" s="16" t="s">
        <v>116</v>
      </c>
      <c r="C74" s="17" t="s">
        <v>160</v>
      </c>
      <c r="D74" s="17" t="s">
        <v>160</v>
      </c>
      <c r="E74" s="18" t="s">
        <v>274</v>
      </c>
      <c r="F74" s="17" t="s">
        <v>348</v>
      </c>
      <c r="G74" s="17" t="s">
        <v>548</v>
      </c>
      <c r="H74" s="17" t="s">
        <v>618</v>
      </c>
      <c r="I74" s="40" t="s">
        <v>10</v>
      </c>
      <c r="J74" s="20">
        <f>3530*2</f>
        <v>7060</v>
      </c>
      <c r="K74" s="21">
        <v>7480</v>
      </c>
      <c r="L74" s="15"/>
      <c r="M74" s="15"/>
      <c r="N74" s="21" t="s">
        <v>725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46">
        <v>43008</v>
      </c>
      <c r="AI74" s="47" t="s">
        <v>726</v>
      </c>
      <c r="AJ74" s="47">
        <v>2017</v>
      </c>
      <c r="AK74" s="46">
        <v>43010</v>
      </c>
      <c r="AL74" s="15"/>
    </row>
    <row r="75" spans="1:38" ht="12.75">
      <c r="A75" s="15"/>
      <c r="B75" s="16" t="s">
        <v>116</v>
      </c>
      <c r="C75" s="17" t="s">
        <v>141</v>
      </c>
      <c r="D75" s="17" t="s">
        <v>141</v>
      </c>
      <c r="E75" s="18" t="s">
        <v>274</v>
      </c>
      <c r="F75" s="25" t="s">
        <v>354</v>
      </c>
      <c r="G75" s="25" t="s">
        <v>549</v>
      </c>
      <c r="H75" s="25" t="s">
        <v>626</v>
      </c>
      <c r="I75" s="40" t="s">
        <v>10</v>
      </c>
      <c r="J75" s="20">
        <f>3530*2</f>
        <v>7060</v>
      </c>
      <c r="K75" s="21">
        <v>7480</v>
      </c>
      <c r="L75" s="15"/>
      <c r="M75" s="15"/>
      <c r="N75" s="21" t="s">
        <v>725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46">
        <v>43008</v>
      </c>
      <c r="AI75" s="47" t="s">
        <v>726</v>
      </c>
      <c r="AJ75" s="47">
        <v>2017</v>
      </c>
      <c r="AK75" s="46">
        <v>43010</v>
      </c>
      <c r="AL75" s="15"/>
    </row>
    <row r="76" spans="1:38" ht="12.75">
      <c r="A76" s="15"/>
      <c r="B76" s="16" t="s">
        <v>117</v>
      </c>
      <c r="C76" s="23" t="s">
        <v>161</v>
      </c>
      <c r="D76" s="23" t="s">
        <v>245</v>
      </c>
      <c r="E76" s="18" t="s">
        <v>274</v>
      </c>
      <c r="F76" s="19" t="s">
        <v>330</v>
      </c>
      <c r="G76" s="24" t="s">
        <v>550</v>
      </c>
      <c r="H76" s="24" t="s">
        <v>641</v>
      </c>
      <c r="I76" s="40" t="s">
        <v>10</v>
      </c>
      <c r="J76" s="20">
        <f>7385*2</f>
        <v>14770</v>
      </c>
      <c r="K76" s="21">
        <v>17748</v>
      </c>
      <c r="L76" s="15"/>
      <c r="M76" s="15"/>
      <c r="N76" s="21" t="s">
        <v>725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46">
        <v>43008</v>
      </c>
      <c r="AI76" s="47" t="s">
        <v>726</v>
      </c>
      <c r="AJ76" s="47">
        <v>2017</v>
      </c>
      <c r="AK76" s="46">
        <v>43010</v>
      </c>
      <c r="AL76" s="15"/>
    </row>
    <row r="77" spans="1:38" ht="12.75">
      <c r="A77" s="15"/>
      <c r="B77" s="16" t="s">
        <v>116</v>
      </c>
      <c r="C77" s="26" t="s">
        <v>132</v>
      </c>
      <c r="D77" s="26" t="s">
        <v>132</v>
      </c>
      <c r="E77" s="18" t="s">
        <v>275</v>
      </c>
      <c r="F77" s="25" t="s">
        <v>355</v>
      </c>
      <c r="G77" s="25" t="s">
        <v>551</v>
      </c>
      <c r="H77" s="25" t="s">
        <v>539</v>
      </c>
      <c r="I77" s="40" t="s">
        <v>11</v>
      </c>
      <c r="J77" s="20">
        <f>2343*2</f>
        <v>4686</v>
      </c>
      <c r="K77" s="21">
        <v>4772</v>
      </c>
      <c r="L77" s="15"/>
      <c r="M77" s="15"/>
      <c r="N77" s="21" t="s">
        <v>725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46">
        <v>43008</v>
      </c>
      <c r="AI77" s="47" t="s">
        <v>726</v>
      </c>
      <c r="AJ77" s="47">
        <v>2017</v>
      </c>
      <c r="AK77" s="46">
        <v>43010</v>
      </c>
      <c r="AL77" s="15"/>
    </row>
    <row r="78" spans="1:38" ht="12.75">
      <c r="A78" s="15"/>
      <c r="B78" s="16" t="s">
        <v>118</v>
      </c>
      <c r="C78" s="17" t="s">
        <v>163</v>
      </c>
      <c r="D78" s="17" t="s">
        <v>249</v>
      </c>
      <c r="E78" s="18" t="s">
        <v>275</v>
      </c>
      <c r="F78" s="19" t="s">
        <v>357</v>
      </c>
      <c r="G78" s="19" t="s">
        <v>554</v>
      </c>
      <c r="H78" s="19" t="s">
        <v>664</v>
      </c>
      <c r="I78" s="40" t="s">
        <v>11</v>
      </c>
      <c r="J78" s="20">
        <f>2974*2</f>
        <v>5948</v>
      </c>
      <c r="K78" s="21">
        <v>6150</v>
      </c>
      <c r="L78" s="15"/>
      <c r="M78" s="15"/>
      <c r="N78" s="21" t="s">
        <v>725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46">
        <v>43008</v>
      </c>
      <c r="AI78" s="47" t="s">
        <v>726</v>
      </c>
      <c r="AJ78" s="47">
        <v>2017</v>
      </c>
      <c r="AK78" s="46">
        <v>43010</v>
      </c>
      <c r="AL78" s="15"/>
    </row>
    <row r="79" spans="1:38" ht="12.75">
      <c r="A79" s="15"/>
      <c r="B79" s="16" t="s">
        <v>118</v>
      </c>
      <c r="C79" s="17" t="s">
        <v>164</v>
      </c>
      <c r="D79" s="17" t="s">
        <v>164</v>
      </c>
      <c r="E79" s="18" t="s">
        <v>275</v>
      </c>
      <c r="F79" s="19" t="s">
        <v>358</v>
      </c>
      <c r="G79" s="19" t="s">
        <v>543</v>
      </c>
      <c r="H79" s="19" t="s">
        <v>665</v>
      </c>
      <c r="I79" s="40" t="s">
        <v>11</v>
      </c>
      <c r="J79" s="20">
        <f aca="true" t="shared" si="0" ref="J79:J87">2974*2</f>
        <v>5948</v>
      </c>
      <c r="K79" s="21">
        <v>6150</v>
      </c>
      <c r="L79" s="15"/>
      <c r="M79" s="15"/>
      <c r="N79" s="21" t="s">
        <v>725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46">
        <v>43008</v>
      </c>
      <c r="AI79" s="47" t="s">
        <v>726</v>
      </c>
      <c r="AJ79" s="47">
        <v>2017</v>
      </c>
      <c r="AK79" s="46">
        <v>43010</v>
      </c>
      <c r="AL79" s="15"/>
    </row>
    <row r="80" spans="1:38" ht="12.75">
      <c r="A80" s="15"/>
      <c r="B80" s="16" t="s">
        <v>118</v>
      </c>
      <c r="C80" s="17" t="s">
        <v>164</v>
      </c>
      <c r="D80" s="17" t="s">
        <v>164</v>
      </c>
      <c r="E80" s="18" t="s">
        <v>275</v>
      </c>
      <c r="F80" s="19" t="s">
        <v>753</v>
      </c>
      <c r="G80" s="19" t="s">
        <v>586</v>
      </c>
      <c r="H80" s="19" t="s">
        <v>514</v>
      </c>
      <c r="I80" s="40" t="s">
        <v>11</v>
      </c>
      <c r="J80" s="20">
        <v>5948</v>
      </c>
      <c r="K80" s="21">
        <v>6150</v>
      </c>
      <c r="L80" s="15"/>
      <c r="M80" s="15"/>
      <c r="N80" s="21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46">
        <v>43008</v>
      </c>
      <c r="AI80" s="47" t="s">
        <v>726</v>
      </c>
      <c r="AJ80" s="47">
        <v>2017</v>
      </c>
      <c r="AK80" s="46">
        <v>43010</v>
      </c>
      <c r="AL80" s="15"/>
    </row>
    <row r="81" spans="1:38" ht="12.75">
      <c r="A81" s="15"/>
      <c r="B81" s="16" t="s">
        <v>118</v>
      </c>
      <c r="C81" s="17" t="s">
        <v>164</v>
      </c>
      <c r="D81" s="17" t="s">
        <v>164</v>
      </c>
      <c r="E81" s="18" t="s">
        <v>275</v>
      </c>
      <c r="F81" s="19" t="s">
        <v>359</v>
      </c>
      <c r="G81" s="19" t="s">
        <v>549</v>
      </c>
      <c r="H81" s="19" t="s">
        <v>551</v>
      </c>
      <c r="I81" s="40" t="s">
        <v>11</v>
      </c>
      <c r="J81" s="20">
        <f t="shared" si="0"/>
        <v>5948</v>
      </c>
      <c r="K81" s="21">
        <v>6150</v>
      </c>
      <c r="L81" s="15"/>
      <c r="M81" s="15"/>
      <c r="N81" s="21" t="s">
        <v>725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46">
        <v>43008</v>
      </c>
      <c r="AI81" s="47" t="s">
        <v>726</v>
      </c>
      <c r="AJ81" s="47">
        <v>2017</v>
      </c>
      <c r="AK81" s="46">
        <v>43010</v>
      </c>
      <c r="AL81" s="15"/>
    </row>
    <row r="82" spans="1:38" ht="12.75">
      <c r="A82" s="15"/>
      <c r="B82" s="16" t="s">
        <v>118</v>
      </c>
      <c r="C82" s="17" t="s">
        <v>164</v>
      </c>
      <c r="D82" s="17" t="s">
        <v>164</v>
      </c>
      <c r="E82" s="18" t="s">
        <v>275</v>
      </c>
      <c r="F82" s="19" t="s">
        <v>360</v>
      </c>
      <c r="G82" s="19" t="s">
        <v>514</v>
      </c>
      <c r="H82" s="19" t="s">
        <v>666</v>
      </c>
      <c r="I82" s="40" t="s">
        <v>11</v>
      </c>
      <c r="J82" s="20">
        <f t="shared" si="0"/>
        <v>5948</v>
      </c>
      <c r="K82" s="21">
        <v>6150</v>
      </c>
      <c r="L82" s="15"/>
      <c r="M82" s="15"/>
      <c r="N82" s="21" t="s">
        <v>725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46">
        <v>43008</v>
      </c>
      <c r="AI82" s="47" t="s">
        <v>726</v>
      </c>
      <c r="AJ82" s="47">
        <v>2017</v>
      </c>
      <c r="AK82" s="46">
        <v>43010</v>
      </c>
      <c r="AL82" s="15"/>
    </row>
    <row r="83" spans="1:38" ht="12.75">
      <c r="A83" s="15"/>
      <c r="B83" s="16" t="s">
        <v>118</v>
      </c>
      <c r="C83" s="17" t="s">
        <v>164</v>
      </c>
      <c r="D83" s="17" t="s">
        <v>164</v>
      </c>
      <c r="E83" s="18" t="s">
        <v>275</v>
      </c>
      <c r="F83" s="19" t="s">
        <v>362</v>
      </c>
      <c r="G83" s="19" t="s">
        <v>550</v>
      </c>
      <c r="H83" s="19" t="s">
        <v>513</v>
      </c>
      <c r="I83" s="40" t="s">
        <v>11</v>
      </c>
      <c r="J83" s="20">
        <f t="shared" si="0"/>
        <v>5948</v>
      </c>
      <c r="K83" s="21">
        <v>6150</v>
      </c>
      <c r="L83" s="15"/>
      <c r="M83" s="15"/>
      <c r="N83" s="21" t="s">
        <v>725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46">
        <v>43008</v>
      </c>
      <c r="AI83" s="47" t="s">
        <v>726</v>
      </c>
      <c r="AJ83" s="47">
        <v>2017</v>
      </c>
      <c r="AK83" s="46">
        <v>43010</v>
      </c>
      <c r="AL83" s="15"/>
    </row>
    <row r="84" spans="1:38" ht="12.75">
      <c r="A84" s="15"/>
      <c r="B84" s="16" t="s">
        <v>118</v>
      </c>
      <c r="C84" s="17" t="s">
        <v>165</v>
      </c>
      <c r="D84" s="17" t="s">
        <v>165</v>
      </c>
      <c r="E84" s="18" t="s">
        <v>275</v>
      </c>
      <c r="F84" s="19" t="s">
        <v>363</v>
      </c>
      <c r="G84" s="19" t="s">
        <v>556</v>
      </c>
      <c r="H84" s="19" t="s">
        <v>526</v>
      </c>
      <c r="I84" s="40" t="s">
        <v>10</v>
      </c>
      <c r="J84" s="20">
        <f t="shared" si="0"/>
        <v>5948</v>
      </c>
      <c r="K84" s="21">
        <v>6150</v>
      </c>
      <c r="L84" s="15"/>
      <c r="M84" s="15"/>
      <c r="N84" s="21" t="s">
        <v>725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46">
        <v>43008</v>
      </c>
      <c r="AI84" s="47" t="s">
        <v>726</v>
      </c>
      <c r="AJ84" s="47">
        <v>2017</v>
      </c>
      <c r="AK84" s="46">
        <v>43010</v>
      </c>
      <c r="AL84" s="15"/>
    </row>
    <row r="85" spans="1:38" ht="12.75">
      <c r="A85" s="15"/>
      <c r="B85" s="16" t="s">
        <v>118</v>
      </c>
      <c r="C85" s="17" t="s">
        <v>166</v>
      </c>
      <c r="D85" s="17" t="s">
        <v>250</v>
      </c>
      <c r="E85" s="18" t="s">
        <v>275</v>
      </c>
      <c r="F85" s="29" t="s">
        <v>364</v>
      </c>
      <c r="G85" s="29" t="s">
        <v>513</v>
      </c>
      <c r="H85" s="29" t="s">
        <v>518</v>
      </c>
      <c r="I85" s="40" t="s">
        <v>11</v>
      </c>
      <c r="J85" s="20">
        <f t="shared" si="0"/>
        <v>5948</v>
      </c>
      <c r="K85" s="21">
        <v>6150</v>
      </c>
      <c r="L85" s="15"/>
      <c r="M85" s="15"/>
      <c r="N85" s="21" t="s">
        <v>725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46">
        <v>43008</v>
      </c>
      <c r="AI85" s="47" t="s">
        <v>726</v>
      </c>
      <c r="AJ85" s="47">
        <v>2017</v>
      </c>
      <c r="AK85" s="46">
        <v>43010</v>
      </c>
      <c r="AL85" s="15"/>
    </row>
    <row r="86" spans="1:38" ht="12.75">
      <c r="A86" s="15"/>
      <c r="B86" s="16" t="s">
        <v>118</v>
      </c>
      <c r="C86" s="17" t="s">
        <v>166</v>
      </c>
      <c r="D86" s="17" t="s">
        <v>250</v>
      </c>
      <c r="E86" s="18" t="s">
        <v>275</v>
      </c>
      <c r="F86" s="25" t="s">
        <v>365</v>
      </c>
      <c r="G86" s="25" t="s">
        <v>557</v>
      </c>
      <c r="H86" s="25" t="s">
        <v>630</v>
      </c>
      <c r="I86" s="40" t="s">
        <v>11</v>
      </c>
      <c r="J86" s="20">
        <f t="shared" si="0"/>
        <v>5948</v>
      </c>
      <c r="K86" s="21">
        <v>6150</v>
      </c>
      <c r="L86" s="15"/>
      <c r="M86" s="15"/>
      <c r="N86" s="21" t="s">
        <v>725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46">
        <v>43008</v>
      </c>
      <c r="AI86" s="47" t="s">
        <v>726</v>
      </c>
      <c r="AJ86" s="47">
        <v>2017</v>
      </c>
      <c r="AK86" s="46">
        <v>43010</v>
      </c>
      <c r="AL86" s="15"/>
    </row>
    <row r="87" spans="1:38" ht="12.75">
      <c r="A87" s="15"/>
      <c r="B87" s="16" t="s">
        <v>118</v>
      </c>
      <c r="C87" s="17" t="s">
        <v>162</v>
      </c>
      <c r="D87" s="17" t="s">
        <v>162</v>
      </c>
      <c r="E87" s="18" t="s">
        <v>275</v>
      </c>
      <c r="F87" s="25" t="s">
        <v>749</v>
      </c>
      <c r="G87" s="25" t="s">
        <v>508</v>
      </c>
      <c r="H87" s="25" t="s">
        <v>555</v>
      </c>
      <c r="I87" s="40" t="s">
        <v>11</v>
      </c>
      <c r="J87" s="20">
        <f t="shared" si="0"/>
        <v>5948</v>
      </c>
      <c r="K87" s="21">
        <v>6150</v>
      </c>
      <c r="L87" s="15"/>
      <c r="M87" s="15"/>
      <c r="N87" s="21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46">
        <v>43008</v>
      </c>
      <c r="AI87" s="47" t="s">
        <v>726</v>
      </c>
      <c r="AJ87" s="47">
        <v>2017</v>
      </c>
      <c r="AK87" s="46">
        <v>43010</v>
      </c>
      <c r="AL87" s="15"/>
    </row>
    <row r="88" spans="1:38" ht="12.75">
      <c r="A88" s="15"/>
      <c r="B88" s="16" t="s">
        <v>118</v>
      </c>
      <c r="C88" s="17" t="s">
        <v>167</v>
      </c>
      <c r="D88" s="17" t="s">
        <v>251</v>
      </c>
      <c r="E88" s="18" t="s">
        <v>275</v>
      </c>
      <c r="F88" s="19" t="s">
        <v>366</v>
      </c>
      <c r="G88" s="19" t="s">
        <v>535</v>
      </c>
      <c r="H88" s="19" t="s">
        <v>668</v>
      </c>
      <c r="I88" s="40" t="s">
        <v>11</v>
      </c>
      <c r="J88" s="20">
        <f>3542*2</f>
        <v>7084</v>
      </c>
      <c r="K88" s="21">
        <v>7506</v>
      </c>
      <c r="L88" s="15"/>
      <c r="M88" s="15"/>
      <c r="N88" s="21" t="s">
        <v>725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46">
        <v>43008</v>
      </c>
      <c r="AI88" s="47" t="s">
        <v>726</v>
      </c>
      <c r="AJ88" s="47">
        <v>2017</v>
      </c>
      <c r="AK88" s="46">
        <v>43010</v>
      </c>
      <c r="AL88" s="15"/>
    </row>
    <row r="89" spans="1:38" ht="12.75">
      <c r="A89" s="15"/>
      <c r="B89" s="16" t="s">
        <v>118</v>
      </c>
      <c r="C89" s="17" t="s">
        <v>168</v>
      </c>
      <c r="D89" s="17" t="s">
        <v>251</v>
      </c>
      <c r="E89" s="18" t="s">
        <v>275</v>
      </c>
      <c r="F89" s="19" t="s">
        <v>367</v>
      </c>
      <c r="G89" s="19" t="s">
        <v>505</v>
      </c>
      <c r="H89" s="19" t="s">
        <v>509</v>
      </c>
      <c r="I89" s="40" t="s">
        <v>11</v>
      </c>
      <c r="J89" s="20">
        <f>3542*2</f>
        <v>7084</v>
      </c>
      <c r="K89" s="21">
        <v>7506</v>
      </c>
      <c r="L89" s="15"/>
      <c r="M89" s="15"/>
      <c r="N89" s="21" t="s">
        <v>725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46">
        <v>43008</v>
      </c>
      <c r="AI89" s="47" t="s">
        <v>726</v>
      </c>
      <c r="AJ89" s="47">
        <v>2017</v>
      </c>
      <c r="AK89" s="46">
        <v>43010</v>
      </c>
      <c r="AL89" s="15"/>
    </row>
    <row r="90" spans="1:38" ht="12.75">
      <c r="A90" s="15"/>
      <c r="B90" s="16" t="s">
        <v>116</v>
      </c>
      <c r="C90" s="26" t="s">
        <v>169</v>
      </c>
      <c r="D90" s="26" t="s">
        <v>252</v>
      </c>
      <c r="E90" s="18" t="s">
        <v>275</v>
      </c>
      <c r="F90" s="19" t="s">
        <v>368</v>
      </c>
      <c r="G90" s="19" t="s">
        <v>509</v>
      </c>
      <c r="H90" s="19" t="s">
        <v>669</v>
      </c>
      <c r="I90" s="40" t="s">
        <v>11</v>
      </c>
      <c r="J90" s="20">
        <f>4014*2</f>
        <v>8028</v>
      </c>
      <c r="K90" s="21">
        <v>8934</v>
      </c>
      <c r="L90" s="15"/>
      <c r="M90" s="15"/>
      <c r="N90" s="21" t="s">
        <v>725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46">
        <v>43008</v>
      </c>
      <c r="AI90" s="47" t="s">
        <v>726</v>
      </c>
      <c r="AJ90" s="47">
        <v>2017</v>
      </c>
      <c r="AK90" s="46">
        <v>43010</v>
      </c>
      <c r="AL90" s="15"/>
    </row>
    <row r="91" spans="1:38" ht="12.75">
      <c r="A91" s="15"/>
      <c r="B91" s="16" t="s">
        <v>116</v>
      </c>
      <c r="C91" s="26" t="s">
        <v>127</v>
      </c>
      <c r="D91" s="26" t="s">
        <v>127</v>
      </c>
      <c r="E91" s="18" t="s">
        <v>275</v>
      </c>
      <c r="F91" s="17" t="s">
        <v>315</v>
      </c>
      <c r="G91" s="17" t="s">
        <v>558</v>
      </c>
      <c r="H91" s="17" t="s">
        <v>670</v>
      </c>
      <c r="I91" s="40" t="s">
        <v>10</v>
      </c>
      <c r="J91" s="20">
        <f>4014*2</f>
        <v>8028</v>
      </c>
      <c r="K91" s="21">
        <v>8934</v>
      </c>
      <c r="L91" s="15"/>
      <c r="M91" s="15"/>
      <c r="N91" s="21" t="s">
        <v>725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46">
        <v>43008</v>
      </c>
      <c r="AI91" s="47" t="s">
        <v>726</v>
      </c>
      <c r="AJ91" s="47">
        <v>2017</v>
      </c>
      <c r="AK91" s="46">
        <v>43010</v>
      </c>
      <c r="AL91" s="15"/>
    </row>
    <row r="92" spans="1:38" ht="12.75">
      <c r="A92" s="15"/>
      <c r="B92" s="16" t="s">
        <v>118</v>
      </c>
      <c r="C92" s="26" t="s">
        <v>170</v>
      </c>
      <c r="D92" s="26" t="s">
        <v>251</v>
      </c>
      <c r="E92" s="18" t="s">
        <v>275</v>
      </c>
      <c r="F92" s="19" t="s">
        <v>356</v>
      </c>
      <c r="G92" s="19" t="s">
        <v>553</v>
      </c>
      <c r="H92" s="19" t="s">
        <v>543</v>
      </c>
      <c r="I92" s="40" t="s">
        <v>11</v>
      </c>
      <c r="J92" s="20">
        <f aca="true" t="shared" si="1" ref="J92:J98">4475*2</f>
        <v>8950</v>
      </c>
      <c r="K92" s="21">
        <v>10091</v>
      </c>
      <c r="L92" s="15"/>
      <c r="M92" s="15"/>
      <c r="N92" s="21" t="s">
        <v>725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46">
        <v>43008</v>
      </c>
      <c r="AI92" s="47" t="s">
        <v>726</v>
      </c>
      <c r="AJ92" s="47">
        <v>2017</v>
      </c>
      <c r="AK92" s="46">
        <v>43010</v>
      </c>
      <c r="AL92" s="15"/>
    </row>
    <row r="93" spans="1:38" ht="12.75">
      <c r="A93" s="15"/>
      <c r="B93" s="16" t="s">
        <v>118</v>
      </c>
      <c r="C93" s="26" t="s">
        <v>170</v>
      </c>
      <c r="D93" s="26" t="s">
        <v>251</v>
      </c>
      <c r="E93" s="18" t="s">
        <v>275</v>
      </c>
      <c r="F93" s="19" t="s">
        <v>369</v>
      </c>
      <c r="G93" s="19" t="s">
        <v>559</v>
      </c>
      <c r="H93" s="19" t="s">
        <v>553</v>
      </c>
      <c r="I93" s="40" t="s">
        <v>11</v>
      </c>
      <c r="J93" s="20">
        <f t="shared" si="1"/>
        <v>8950</v>
      </c>
      <c r="K93" s="21">
        <v>10091</v>
      </c>
      <c r="L93" s="15"/>
      <c r="M93" s="15"/>
      <c r="N93" s="21" t="s">
        <v>725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46">
        <v>43008</v>
      </c>
      <c r="AI93" s="47" t="s">
        <v>726</v>
      </c>
      <c r="AJ93" s="47">
        <v>2017</v>
      </c>
      <c r="AK93" s="46">
        <v>43010</v>
      </c>
      <c r="AL93" s="15"/>
    </row>
    <row r="94" spans="1:38" ht="12.75">
      <c r="A94" s="15"/>
      <c r="B94" s="16" t="s">
        <v>118</v>
      </c>
      <c r="C94" s="26" t="s">
        <v>170</v>
      </c>
      <c r="D94" s="26" t="s">
        <v>251</v>
      </c>
      <c r="E94" s="18" t="s">
        <v>275</v>
      </c>
      <c r="F94" s="19" t="s">
        <v>370</v>
      </c>
      <c r="G94" s="19" t="s">
        <v>514</v>
      </c>
      <c r="H94" s="19" t="s">
        <v>527</v>
      </c>
      <c r="I94" s="40" t="s">
        <v>11</v>
      </c>
      <c r="J94" s="20">
        <f t="shared" si="1"/>
        <v>8950</v>
      </c>
      <c r="K94" s="21">
        <v>10091</v>
      </c>
      <c r="L94" s="15"/>
      <c r="M94" s="15"/>
      <c r="N94" s="21" t="s">
        <v>725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46">
        <v>43008</v>
      </c>
      <c r="AI94" s="47" t="s">
        <v>726</v>
      </c>
      <c r="AJ94" s="47">
        <v>2017</v>
      </c>
      <c r="AK94" s="46">
        <v>43010</v>
      </c>
      <c r="AL94" s="15"/>
    </row>
    <row r="95" spans="1:38" ht="12.75">
      <c r="A95" s="15"/>
      <c r="B95" s="16" t="s">
        <v>118</v>
      </c>
      <c r="C95" s="26" t="s">
        <v>170</v>
      </c>
      <c r="D95" s="26" t="s">
        <v>251</v>
      </c>
      <c r="E95" s="18" t="s">
        <v>275</v>
      </c>
      <c r="F95" s="19" t="s">
        <v>356</v>
      </c>
      <c r="G95" s="19" t="s">
        <v>529</v>
      </c>
      <c r="H95" s="19" t="s">
        <v>514</v>
      </c>
      <c r="I95" s="40" t="s">
        <v>11</v>
      </c>
      <c r="J95" s="20">
        <f t="shared" si="1"/>
        <v>8950</v>
      </c>
      <c r="K95" s="21">
        <v>10091</v>
      </c>
      <c r="L95" s="15"/>
      <c r="M95" s="15"/>
      <c r="N95" s="21" t="s">
        <v>725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46">
        <v>43008</v>
      </c>
      <c r="AI95" s="47" t="s">
        <v>726</v>
      </c>
      <c r="AJ95" s="47">
        <v>2017</v>
      </c>
      <c r="AK95" s="46">
        <v>43010</v>
      </c>
      <c r="AL95" s="15"/>
    </row>
    <row r="96" spans="1:38" ht="12.75">
      <c r="A96" s="15"/>
      <c r="B96" s="16" t="s">
        <v>118</v>
      </c>
      <c r="C96" s="26" t="s">
        <v>170</v>
      </c>
      <c r="D96" s="26" t="s">
        <v>251</v>
      </c>
      <c r="E96" s="18" t="s">
        <v>275</v>
      </c>
      <c r="F96" s="19" t="s">
        <v>371</v>
      </c>
      <c r="G96" s="19" t="s">
        <v>560</v>
      </c>
      <c r="H96" s="19" t="s">
        <v>560</v>
      </c>
      <c r="I96" s="40" t="s">
        <v>11</v>
      </c>
      <c r="J96" s="20">
        <f t="shared" si="1"/>
        <v>8950</v>
      </c>
      <c r="K96" s="21">
        <v>10091</v>
      </c>
      <c r="L96" s="15"/>
      <c r="M96" s="15"/>
      <c r="N96" s="21" t="s">
        <v>725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46">
        <v>43008</v>
      </c>
      <c r="AI96" s="47" t="s">
        <v>726</v>
      </c>
      <c r="AJ96" s="47">
        <v>2017</v>
      </c>
      <c r="AK96" s="46">
        <v>43010</v>
      </c>
      <c r="AL96" s="15"/>
    </row>
    <row r="97" spans="1:38" ht="12.75">
      <c r="A97" s="15"/>
      <c r="B97" s="16" t="s">
        <v>118</v>
      </c>
      <c r="C97" s="26" t="s">
        <v>170</v>
      </c>
      <c r="D97" s="26" t="s">
        <v>251</v>
      </c>
      <c r="E97" s="18" t="s">
        <v>275</v>
      </c>
      <c r="F97" s="25" t="s">
        <v>372</v>
      </c>
      <c r="G97" s="25" t="s">
        <v>561</v>
      </c>
      <c r="H97" s="25" t="s">
        <v>504</v>
      </c>
      <c r="I97" s="40" t="s">
        <v>11</v>
      </c>
      <c r="J97" s="20">
        <f t="shared" si="1"/>
        <v>8950</v>
      </c>
      <c r="K97" s="21">
        <v>10091</v>
      </c>
      <c r="L97" s="15"/>
      <c r="M97" s="15"/>
      <c r="N97" s="21" t="s">
        <v>725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46">
        <v>43008</v>
      </c>
      <c r="AI97" s="47" t="s">
        <v>726</v>
      </c>
      <c r="AJ97" s="47">
        <v>2017</v>
      </c>
      <c r="AK97" s="46">
        <v>43010</v>
      </c>
      <c r="AL97" s="15"/>
    </row>
    <row r="98" spans="1:38" ht="12.75">
      <c r="A98" s="15"/>
      <c r="B98" s="16" t="s">
        <v>118</v>
      </c>
      <c r="C98" s="26" t="s">
        <v>170</v>
      </c>
      <c r="D98" s="26" t="s">
        <v>251</v>
      </c>
      <c r="E98" s="18" t="s">
        <v>275</v>
      </c>
      <c r="F98" s="26" t="s">
        <v>373</v>
      </c>
      <c r="G98" s="26" t="s">
        <v>513</v>
      </c>
      <c r="H98" s="26" t="s">
        <v>587</v>
      </c>
      <c r="I98" s="40" t="s">
        <v>11</v>
      </c>
      <c r="J98" s="20">
        <f t="shared" si="1"/>
        <v>8950</v>
      </c>
      <c r="K98" s="21">
        <v>10091</v>
      </c>
      <c r="L98" s="15"/>
      <c r="M98" s="15"/>
      <c r="N98" s="21" t="s">
        <v>725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46">
        <v>43008</v>
      </c>
      <c r="AI98" s="47" t="s">
        <v>726</v>
      </c>
      <c r="AJ98" s="47">
        <v>2017</v>
      </c>
      <c r="AK98" s="46">
        <v>43010</v>
      </c>
      <c r="AL98" s="15"/>
    </row>
    <row r="99" spans="1:38" ht="12.75">
      <c r="A99" s="15"/>
      <c r="B99" s="16" t="s">
        <v>118</v>
      </c>
      <c r="C99" s="23" t="s">
        <v>171</v>
      </c>
      <c r="D99" s="23" t="s">
        <v>207</v>
      </c>
      <c r="E99" s="18" t="s">
        <v>275</v>
      </c>
      <c r="F99" s="25" t="s">
        <v>374</v>
      </c>
      <c r="G99" s="25" t="s">
        <v>556</v>
      </c>
      <c r="H99" s="25" t="s">
        <v>671</v>
      </c>
      <c r="I99" s="40" t="s">
        <v>11</v>
      </c>
      <c r="J99" s="20">
        <f>4726*2</f>
        <v>9452</v>
      </c>
      <c r="K99" s="21">
        <v>10720</v>
      </c>
      <c r="L99" s="15"/>
      <c r="M99" s="15"/>
      <c r="N99" s="21" t="s">
        <v>725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46">
        <v>43008</v>
      </c>
      <c r="AI99" s="47" t="s">
        <v>726</v>
      </c>
      <c r="AJ99" s="47">
        <v>2017</v>
      </c>
      <c r="AK99" s="46">
        <v>43010</v>
      </c>
      <c r="AL99" s="15"/>
    </row>
    <row r="100" spans="1:38" ht="12.75">
      <c r="A100" s="15"/>
      <c r="B100" s="16" t="s">
        <v>118</v>
      </c>
      <c r="C100" s="17" t="s">
        <v>172</v>
      </c>
      <c r="D100" s="17" t="s">
        <v>251</v>
      </c>
      <c r="E100" s="18" t="s">
        <v>275</v>
      </c>
      <c r="F100" s="29" t="s">
        <v>361</v>
      </c>
      <c r="G100" s="29" t="s">
        <v>549</v>
      </c>
      <c r="H100" s="29" t="s">
        <v>667</v>
      </c>
      <c r="I100" s="40" t="s">
        <v>11</v>
      </c>
      <c r="J100" s="20">
        <f>5104*2</f>
        <v>10208</v>
      </c>
      <c r="K100" s="21">
        <v>11704</v>
      </c>
      <c r="L100" s="15"/>
      <c r="M100" s="15"/>
      <c r="N100" s="21" t="s">
        <v>725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46">
        <v>43008</v>
      </c>
      <c r="AI100" s="47" t="s">
        <v>726</v>
      </c>
      <c r="AJ100" s="47">
        <v>2017</v>
      </c>
      <c r="AK100" s="46">
        <v>43010</v>
      </c>
      <c r="AL100" s="15"/>
    </row>
    <row r="101" spans="1:38" ht="12.75">
      <c r="A101" s="15"/>
      <c r="B101" s="16" t="s">
        <v>118</v>
      </c>
      <c r="C101" s="17" t="s">
        <v>173</v>
      </c>
      <c r="D101" s="17" t="s">
        <v>251</v>
      </c>
      <c r="E101" s="18" t="s">
        <v>275</v>
      </c>
      <c r="F101" s="23" t="s">
        <v>376</v>
      </c>
      <c r="G101" s="23" t="s">
        <v>563</v>
      </c>
      <c r="H101" s="23" t="s">
        <v>529</v>
      </c>
      <c r="I101" s="40" t="s">
        <v>11</v>
      </c>
      <c r="J101" s="20">
        <f>5104*2</f>
        <v>10208</v>
      </c>
      <c r="K101" s="21">
        <v>11704</v>
      </c>
      <c r="L101" s="15"/>
      <c r="M101" s="15"/>
      <c r="N101" s="21" t="s">
        <v>725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46">
        <v>43008</v>
      </c>
      <c r="AI101" s="47" t="s">
        <v>726</v>
      </c>
      <c r="AJ101" s="47">
        <v>2017</v>
      </c>
      <c r="AK101" s="46">
        <v>43010</v>
      </c>
      <c r="AL101" s="15"/>
    </row>
    <row r="102" spans="1:38" ht="12.75">
      <c r="A102" s="15"/>
      <c r="B102" s="16" t="s">
        <v>118</v>
      </c>
      <c r="C102" s="17" t="s">
        <v>173</v>
      </c>
      <c r="D102" s="17" t="s">
        <v>251</v>
      </c>
      <c r="E102" s="18" t="s">
        <v>275</v>
      </c>
      <c r="F102" s="19" t="s">
        <v>377</v>
      </c>
      <c r="G102" s="19" t="s">
        <v>551</v>
      </c>
      <c r="H102" s="19" t="s">
        <v>533</v>
      </c>
      <c r="I102" s="40" t="s">
        <v>11</v>
      </c>
      <c r="J102" s="20">
        <f>5104*2</f>
        <v>10208</v>
      </c>
      <c r="K102" s="21">
        <v>11704</v>
      </c>
      <c r="L102" s="15"/>
      <c r="M102" s="15"/>
      <c r="N102" s="21" t="s">
        <v>725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46">
        <v>43008</v>
      </c>
      <c r="AI102" s="47" t="s">
        <v>726</v>
      </c>
      <c r="AJ102" s="47">
        <v>2017</v>
      </c>
      <c r="AK102" s="46">
        <v>43010</v>
      </c>
      <c r="AL102" s="15"/>
    </row>
    <row r="103" spans="1:38" ht="12.75">
      <c r="A103" s="15"/>
      <c r="B103" s="16" t="s">
        <v>118</v>
      </c>
      <c r="C103" s="17" t="s">
        <v>174</v>
      </c>
      <c r="D103" s="17" t="s">
        <v>246</v>
      </c>
      <c r="E103" s="18" t="s">
        <v>275</v>
      </c>
      <c r="F103" s="25" t="s">
        <v>378</v>
      </c>
      <c r="G103" s="25" t="s">
        <v>564</v>
      </c>
      <c r="H103" s="25" t="s">
        <v>659</v>
      </c>
      <c r="I103" s="40" t="s">
        <v>11</v>
      </c>
      <c r="J103" s="20">
        <f>5104*2</f>
        <v>10208</v>
      </c>
      <c r="K103" s="21">
        <v>11704</v>
      </c>
      <c r="L103" s="15"/>
      <c r="M103" s="15"/>
      <c r="N103" s="21" t="s">
        <v>725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46">
        <v>43008</v>
      </c>
      <c r="AI103" s="47" t="s">
        <v>726</v>
      </c>
      <c r="AJ103" s="47">
        <v>2017</v>
      </c>
      <c r="AK103" s="46">
        <v>43010</v>
      </c>
      <c r="AL103" s="15"/>
    </row>
    <row r="104" spans="1:38" ht="12.75">
      <c r="A104" s="15"/>
      <c r="B104" s="16" t="s">
        <v>118</v>
      </c>
      <c r="C104" s="17" t="s">
        <v>175</v>
      </c>
      <c r="D104" s="17" t="s">
        <v>253</v>
      </c>
      <c r="E104" s="18" t="s">
        <v>275</v>
      </c>
      <c r="F104" s="25" t="s">
        <v>379</v>
      </c>
      <c r="G104" s="25" t="s">
        <v>545</v>
      </c>
      <c r="H104" s="25" t="s">
        <v>672</v>
      </c>
      <c r="I104" s="40" t="s">
        <v>11</v>
      </c>
      <c r="J104" s="20">
        <f>5188*2</f>
        <v>10376</v>
      </c>
      <c r="K104" s="21">
        <v>11928</v>
      </c>
      <c r="L104" s="15"/>
      <c r="M104" s="15"/>
      <c r="N104" s="21" t="s">
        <v>725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46">
        <v>43008</v>
      </c>
      <c r="AI104" s="47" t="s">
        <v>726</v>
      </c>
      <c r="AJ104" s="47">
        <v>2017</v>
      </c>
      <c r="AK104" s="46">
        <v>43010</v>
      </c>
      <c r="AL104" s="15"/>
    </row>
    <row r="105" spans="1:38" ht="12.75">
      <c r="A105" s="15"/>
      <c r="B105" s="16" t="s">
        <v>118</v>
      </c>
      <c r="C105" s="17" t="s">
        <v>176</v>
      </c>
      <c r="D105" s="17" t="s">
        <v>176</v>
      </c>
      <c r="E105" s="18" t="s">
        <v>275</v>
      </c>
      <c r="F105" s="19" t="s">
        <v>380</v>
      </c>
      <c r="G105" s="19" t="s">
        <v>565</v>
      </c>
      <c r="H105" s="19" t="s">
        <v>673</v>
      </c>
      <c r="I105" s="40" t="s">
        <v>11</v>
      </c>
      <c r="J105" s="20">
        <f>5188*2</f>
        <v>10376</v>
      </c>
      <c r="K105" s="21">
        <v>11928</v>
      </c>
      <c r="L105" s="15"/>
      <c r="M105" s="15"/>
      <c r="N105" s="21" t="s">
        <v>725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46">
        <v>43008</v>
      </c>
      <c r="AI105" s="47" t="s">
        <v>726</v>
      </c>
      <c r="AJ105" s="47">
        <v>2017</v>
      </c>
      <c r="AK105" s="46">
        <v>43010</v>
      </c>
      <c r="AL105" s="15"/>
    </row>
    <row r="106" spans="1:38" ht="12.75">
      <c r="A106" s="15"/>
      <c r="B106" s="16" t="s">
        <v>118</v>
      </c>
      <c r="C106" s="17" t="s">
        <v>177</v>
      </c>
      <c r="D106" s="17" t="s">
        <v>177</v>
      </c>
      <c r="E106" s="18" t="s">
        <v>275</v>
      </c>
      <c r="F106" s="19" t="s">
        <v>382</v>
      </c>
      <c r="G106" s="19" t="s">
        <v>567</v>
      </c>
      <c r="H106" s="19" t="s">
        <v>527</v>
      </c>
      <c r="I106" s="40" t="s">
        <v>11</v>
      </c>
      <c r="J106" s="20">
        <f aca="true" t="shared" si="2" ref="J106:J117">5716*2</f>
        <v>11432</v>
      </c>
      <c r="K106" s="21">
        <v>13326</v>
      </c>
      <c r="L106" s="15"/>
      <c r="M106" s="15"/>
      <c r="N106" s="21" t="s">
        <v>725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46">
        <v>43008</v>
      </c>
      <c r="AI106" s="47" t="s">
        <v>726</v>
      </c>
      <c r="AJ106" s="47">
        <v>2017</v>
      </c>
      <c r="AK106" s="46">
        <v>43010</v>
      </c>
      <c r="AL106" s="15"/>
    </row>
    <row r="107" spans="1:38" ht="12.75">
      <c r="A107" s="15"/>
      <c r="B107" s="16" t="s">
        <v>118</v>
      </c>
      <c r="C107" s="17" t="s">
        <v>177</v>
      </c>
      <c r="D107" s="17" t="s">
        <v>177</v>
      </c>
      <c r="E107" s="18" t="s">
        <v>275</v>
      </c>
      <c r="F107" s="19" t="s">
        <v>383</v>
      </c>
      <c r="G107" s="19" t="s">
        <v>562</v>
      </c>
      <c r="H107" s="19" t="s">
        <v>674</v>
      </c>
      <c r="I107" s="40" t="s">
        <v>11</v>
      </c>
      <c r="J107" s="20">
        <f t="shared" si="2"/>
        <v>11432</v>
      </c>
      <c r="K107" s="21">
        <v>13326</v>
      </c>
      <c r="L107" s="15"/>
      <c r="M107" s="15"/>
      <c r="N107" s="21" t="s">
        <v>725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46">
        <v>43008</v>
      </c>
      <c r="AI107" s="47" t="s">
        <v>726</v>
      </c>
      <c r="AJ107" s="47">
        <v>2017</v>
      </c>
      <c r="AK107" s="46">
        <v>43010</v>
      </c>
      <c r="AL107" s="15"/>
    </row>
    <row r="108" spans="1:38" ht="12.75">
      <c r="A108" s="15"/>
      <c r="B108" s="16" t="s">
        <v>118</v>
      </c>
      <c r="C108" s="17" t="s">
        <v>177</v>
      </c>
      <c r="D108" s="17" t="s">
        <v>177</v>
      </c>
      <c r="E108" s="18" t="s">
        <v>275</v>
      </c>
      <c r="F108" s="17" t="s">
        <v>384</v>
      </c>
      <c r="G108" s="17" t="s">
        <v>548</v>
      </c>
      <c r="H108" s="17" t="s">
        <v>506</v>
      </c>
      <c r="I108" s="40" t="s">
        <v>11</v>
      </c>
      <c r="J108" s="20">
        <f t="shared" si="2"/>
        <v>11432</v>
      </c>
      <c r="K108" s="21">
        <v>13326</v>
      </c>
      <c r="L108" s="15"/>
      <c r="M108" s="15"/>
      <c r="N108" s="21" t="s">
        <v>725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46">
        <v>43008</v>
      </c>
      <c r="AI108" s="47" t="s">
        <v>726</v>
      </c>
      <c r="AJ108" s="47">
        <v>2017</v>
      </c>
      <c r="AK108" s="46">
        <v>43010</v>
      </c>
      <c r="AL108" s="15"/>
    </row>
    <row r="109" spans="1:38" ht="12.75">
      <c r="A109" s="15"/>
      <c r="B109" s="16" t="s">
        <v>118</v>
      </c>
      <c r="C109" s="17" t="s">
        <v>177</v>
      </c>
      <c r="D109" s="17" t="s">
        <v>177</v>
      </c>
      <c r="E109" s="18" t="s">
        <v>275</v>
      </c>
      <c r="F109" s="17" t="s">
        <v>385</v>
      </c>
      <c r="G109" s="17" t="s">
        <v>568</v>
      </c>
      <c r="H109" s="17" t="s">
        <v>675</v>
      </c>
      <c r="I109" s="40" t="s">
        <v>11</v>
      </c>
      <c r="J109" s="20">
        <f t="shared" si="2"/>
        <v>11432</v>
      </c>
      <c r="K109" s="21">
        <v>13326</v>
      </c>
      <c r="L109" s="15"/>
      <c r="M109" s="15"/>
      <c r="N109" s="21" t="s">
        <v>725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46">
        <v>43008</v>
      </c>
      <c r="AI109" s="47" t="s">
        <v>726</v>
      </c>
      <c r="AJ109" s="47">
        <v>2017</v>
      </c>
      <c r="AK109" s="46">
        <v>43010</v>
      </c>
      <c r="AL109" s="15"/>
    </row>
    <row r="110" spans="1:38" ht="12.75">
      <c r="A110" s="15"/>
      <c r="B110" s="16" t="s">
        <v>118</v>
      </c>
      <c r="C110" s="17" t="s">
        <v>177</v>
      </c>
      <c r="D110" s="17" t="s">
        <v>177</v>
      </c>
      <c r="E110" s="18" t="s">
        <v>275</v>
      </c>
      <c r="F110" s="17" t="s">
        <v>386</v>
      </c>
      <c r="G110" s="17" t="s">
        <v>569</v>
      </c>
      <c r="H110" s="17" t="s">
        <v>551</v>
      </c>
      <c r="I110" s="40" t="s">
        <v>10</v>
      </c>
      <c r="J110" s="20">
        <f t="shared" si="2"/>
        <v>11432</v>
      </c>
      <c r="K110" s="21">
        <v>13326</v>
      </c>
      <c r="L110" s="15"/>
      <c r="M110" s="15"/>
      <c r="N110" s="21" t="s">
        <v>725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46">
        <v>43008</v>
      </c>
      <c r="AI110" s="47" t="s">
        <v>726</v>
      </c>
      <c r="AJ110" s="47">
        <v>2017</v>
      </c>
      <c r="AK110" s="46">
        <v>43010</v>
      </c>
      <c r="AL110" s="15"/>
    </row>
    <row r="111" spans="1:38" ht="12.75">
      <c r="A111" s="15"/>
      <c r="B111" s="16" t="s">
        <v>118</v>
      </c>
      <c r="C111" s="17" t="s">
        <v>177</v>
      </c>
      <c r="D111" s="17" t="s">
        <v>177</v>
      </c>
      <c r="E111" s="18" t="s">
        <v>275</v>
      </c>
      <c r="F111" s="17" t="s">
        <v>728</v>
      </c>
      <c r="G111" s="17" t="s">
        <v>631</v>
      </c>
      <c r="H111" s="17" t="s">
        <v>618</v>
      </c>
      <c r="I111" s="40" t="s">
        <v>10</v>
      </c>
      <c r="J111" s="20">
        <f t="shared" si="2"/>
        <v>11432</v>
      </c>
      <c r="K111" s="21">
        <v>13326</v>
      </c>
      <c r="L111" s="15"/>
      <c r="M111" s="15"/>
      <c r="N111" s="21" t="s">
        <v>725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46">
        <v>43008</v>
      </c>
      <c r="AI111" s="47" t="s">
        <v>726</v>
      </c>
      <c r="AJ111" s="47">
        <v>2017</v>
      </c>
      <c r="AK111" s="46">
        <v>43010</v>
      </c>
      <c r="AL111" s="15"/>
    </row>
    <row r="112" spans="1:38" ht="12.75">
      <c r="A112" s="15"/>
      <c r="B112" s="16" t="s">
        <v>118</v>
      </c>
      <c r="C112" s="17" t="s">
        <v>177</v>
      </c>
      <c r="D112" s="17" t="s">
        <v>177</v>
      </c>
      <c r="E112" s="18" t="s">
        <v>275</v>
      </c>
      <c r="F112" s="17" t="s">
        <v>747</v>
      </c>
      <c r="G112" s="17" t="s">
        <v>748</v>
      </c>
      <c r="H112" s="17" t="s">
        <v>528</v>
      </c>
      <c r="I112" s="40" t="s">
        <v>11</v>
      </c>
      <c r="J112" s="20">
        <f t="shared" si="2"/>
        <v>11432</v>
      </c>
      <c r="K112" s="21">
        <v>13326</v>
      </c>
      <c r="L112" s="15"/>
      <c r="M112" s="15"/>
      <c r="N112" s="21" t="s">
        <v>725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46">
        <v>43008</v>
      </c>
      <c r="AI112" s="47" t="s">
        <v>726</v>
      </c>
      <c r="AJ112" s="47">
        <v>2017</v>
      </c>
      <c r="AK112" s="46">
        <v>43010</v>
      </c>
      <c r="AL112" s="15"/>
    </row>
    <row r="113" spans="1:38" ht="12.75">
      <c r="A113" s="15"/>
      <c r="B113" s="16" t="s">
        <v>118</v>
      </c>
      <c r="C113" s="17" t="s">
        <v>178</v>
      </c>
      <c r="D113" s="17" t="s">
        <v>178</v>
      </c>
      <c r="E113" s="18" t="s">
        <v>275</v>
      </c>
      <c r="F113" s="19" t="s">
        <v>306</v>
      </c>
      <c r="G113" s="19" t="s">
        <v>514</v>
      </c>
      <c r="H113" s="19" t="s">
        <v>676</v>
      </c>
      <c r="I113" s="40" t="s">
        <v>11</v>
      </c>
      <c r="J113" s="20">
        <f t="shared" si="2"/>
        <v>11432</v>
      </c>
      <c r="K113" s="21">
        <v>13326</v>
      </c>
      <c r="L113" s="15"/>
      <c r="M113" s="15"/>
      <c r="N113" s="21" t="s">
        <v>725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46">
        <v>43008</v>
      </c>
      <c r="AI113" s="47" t="s">
        <v>726</v>
      </c>
      <c r="AJ113" s="47">
        <v>2017</v>
      </c>
      <c r="AK113" s="46">
        <v>43010</v>
      </c>
      <c r="AL113" s="15"/>
    </row>
    <row r="114" spans="1:38" ht="12.75">
      <c r="A114" s="15"/>
      <c r="B114" s="16" t="s">
        <v>118</v>
      </c>
      <c r="C114" s="17" t="s">
        <v>179</v>
      </c>
      <c r="D114" s="17" t="s">
        <v>179</v>
      </c>
      <c r="E114" s="18" t="s">
        <v>275</v>
      </c>
      <c r="F114" s="25" t="s">
        <v>387</v>
      </c>
      <c r="G114" s="25" t="s">
        <v>570</v>
      </c>
      <c r="H114" s="25" t="s">
        <v>653</v>
      </c>
      <c r="I114" s="40" t="s">
        <v>11</v>
      </c>
      <c r="J114" s="20">
        <f t="shared" si="2"/>
        <v>11432</v>
      </c>
      <c r="K114" s="21">
        <v>13326</v>
      </c>
      <c r="L114" s="15"/>
      <c r="M114" s="15"/>
      <c r="N114" s="21" t="s">
        <v>725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46">
        <v>43008</v>
      </c>
      <c r="AI114" s="47" t="s">
        <v>726</v>
      </c>
      <c r="AJ114" s="47">
        <v>2017</v>
      </c>
      <c r="AK114" s="46">
        <v>43010</v>
      </c>
      <c r="AL114" s="15"/>
    </row>
    <row r="115" spans="1:38" ht="12.75">
      <c r="A115" s="15"/>
      <c r="B115" s="16" t="s">
        <v>118</v>
      </c>
      <c r="C115" s="17" t="s">
        <v>180</v>
      </c>
      <c r="D115" s="17" t="s">
        <v>180</v>
      </c>
      <c r="E115" s="18" t="s">
        <v>275</v>
      </c>
      <c r="F115" s="19" t="s">
        <v>388</v>
      </c>
      <c r="G115" s="19" t="s">
        <v>534</v>
      </c>
      <c r="H115" s="19" t="s">
        <v>677</v>
      </c>
      <c r="I115" s="40" t="s">
        <v>11</v>
      </c>
      <c r="J115" s="20">
        <f t="shared" si="2"/>
        <v>11432</v>
      </c>
      <c r="K115" s="21">
        <v>13326</v>
      </c>
      <c r="L115" s="15"/>
      <c r="M115" s="15"/>
      <c r="N115" s="21" t="s">
        <v>725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46">
        <v>43008</v>
      </c>
      <c r="AI115" s="47" t="s">
        <v>726</v>
      </c>
      <c r="AJ115" s="47">
        <v>2017</v>
      </c>
      <c r="AK115" s="46">
        <v>43010</v>
      </c>
      <c r="AL115" s="15"/>
    </row>
    <row r="116" spans="1:38" ht="12.75">
      <c r="A116" s="15"/>
      <c r="B116" s="16" t="s">
        <v>118</v>
      </c>
      <c r="C116" s="17" t="s">
        <v>180</v>
      </c>
      <c r="D116" s="17" t="s">
        <v>180</v>
      </c>
      <c r="E116" s="18" t="s">
        <v>275</v>
      </c>
      <c r="F116" s="19" t="s">
        <v>389</v>
      </c>
      <c r="G116" s="19" t="s">
        <v>526</v>
      </c>
      <c r="H116" s="19" t="s">
        <v>556</v>
      </c>
      <c r="I116" s="40" t="s">
        <v>11</v>
      </c>
      <c r="J116" s="20">
        <f t="shared" si="2"/>
        <v>11432</v>
      </c>
      <c r="K116" s="21">
        <v>13326</v>
      </c>
      <c r="L116" s="15"/>
      <c r="M116" s="15"/>
      <c r="N116" s="21" t="s">
        <v>725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46">
        <v>43008</v>
      </c>
      <c r="AI116" s="47" t="s">
        <v>726</v>
      </c>
      <c r="AJ116" s="47">
        <v>2017</v>
      </c>
      <c r="AK116" s="46">
        <v>43010</v>
      </c>
      <c r="AL116" s="15"/>
    </row>
    <row r="117" spans="1:38" ht="12.75">
      <c r="A117" s="15"/>
      <c r="B117" s="16" t="s">
        <v>118</v>
      </c>
      <c r="C117" s="17" t="s">
        <v>180</v>
      </c>
      <c r="D117" s="17" t="s">
        <v>180</v>
      </c>
      <c r="E117" s="18" t="s">
        <v>275</v>
      </c>
      <c r="F117" s="19" t="s">
        <v>390</v>
      </c>
      <c r="G117" s="19" t="s">
        <v>551</v>
      </c>
      <c r="H117" s="19" t="s">
        <v>526</v>
      </c>
      <c r="I117" s="40" t="s">
        <v>11</v>
      </c>
      <c r="J117" s="20">
        <f t="shared" si="2"/>
        <v>11432</v>
      </c>
      <c r="K117" s="21">
        <v>13326</v>
      </c>
      <c r="L117" s="15"/>
      <c r="M117" s="15"/>
      <c r="N117" s="21" t="s">
        <v>725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46">
        <v>43008</v>
      </c>
      <c r="AI117" s="47" t="s">
        <v>726</v>
      </c>
      <c r="AJ117" s="47">
        <v>2017</v>
      </c>
      <c r="AK117" s="46">
        <v>43010</v>
      </c>
      <c r="AL117" s="15"/>
    </row>
    <row r="118" spans="1:38" ht="12.75">
      <c r="A118" s="15"/>
      <c r="B118" s="16" t="s">
        <v>118</v>
      </c>
      <c r="C118" s="26" t="s">
        <v>181</v>
      </c>
      <c r="D118" s="26" t="s">
        <v>251</v>
      </c>
      <c r="E118" s="18" t="s">
        <v>275</v>
      </c>
      <c r="F118" s="19" t="s">
        <v>391</v>
      </c>
      <c r="G118" s="19" t="s">
        <v>509</v>
      </c>
      <c r="H118" s="19" t="s">
        <v>645</v>
      </c>
      <c r="I118" s="40" t="s">
        <v>11</v>
      </c>
      <c r="J118" s="20">
        <f>5797*2</f>
        <v>11594</v>
      </c>
      <c r="K118" s="21">
        <v>13540</v>
      </c>
      <c r="L118" s="15"/>
      <c r="M118" s="15"/>
      <c r="N118" s="21" t="s">
        <v>725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46">
        <v>43008</v>
      </c>
      <c r="AI118" s="47" t="s">
        <v>726</v>
      </c>
      <c r="AJ118" s="47">
        <v>2017</v>
      </c>
      <c r="AK118" s="46">
        <v>43010</v>
      </c>
      <c r="AL118" s="15"/>
    </row>
    <row r="119" spans="1:38" ht="12.75">
      <c r="A119" s="15"/>
      <c r="B119" s="16" t="s">
        <v>118</v>
      </c>
      <c r="C119" s="17" t="s">
        <v>182</v>
      </c>
      <c r="D119" s="26" t="s">
        <v>251</v>
      </c>
      <c r="E119" s="18" t="s">
        <v>275</v>
      </c>
      <c r="F119" s="19" t="s">
        <v>392</v>
      </c>
      <c r="G119" s="19" t="s">
        <v>552</v>
      </c>
      <c r="H119" s="19" t="s">
        <v>619</v>
      </c>
      <c r="I119" s="40" t="s">
        <v>11</v>
      </c>
      <c r="J119" s="20">
        <f>5797*2</f>
        <v>11594</v>
      </c>
      <c r="K119" s="21">
        <v>13540</v>
      </c>
      <c r="L119" s="15"/>
      <c r="M119" s="15"/>
      <c r="N119" s="21" t="s">
        <v>725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46">
        <v>43008</v>
      </c>
      <c r="AI119" s="47" t="s">
        <v>726</v>
      </c>
      <c r="AJ119" s="47">
        <v>2017</v>
      </c>
      <c r="AK119" s="46">
        <v>43010</v>
      </c>
      <c r="AL119" s="15"/>
    </row>
    <row r="120" spans="1:38" ht="12.75">
      <c r="A120" s="15"/>
      <c r="B120" s="16" t="s">
        <v>117</v>
      </c>
      <c r="C120" s="17" t="s">
        <v>183</v>
      </c>
      <c r="D120" s="17" t="s">
        <v>183</v>
      </c>
      <c r="E120" s="18" t="s">
        <v>275</v>
      </c>
      <c r="F120" s="25" t="s">
        <v>393</v>
      </c>
      <c r="G120" s="25" t="s">
        <v>571</v>
      </c>
      <c r="H120" s="25" t="s">
        <v>511</v>
      </c>
      <c r="I120" s="40" t="s">
        <v>11</v>
      </c>
      <c r="J120" s="20">
        <f>6245*2</f>
        <v>12490</v>
      </c>
      <c r="K120" s="21">
        <v>14728</v>
      </c>
      <c r="L120" s="15"/>
      <c r="M120" s="15"/>
      <c r="N120" s="21" t="s">
        <v>725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46">
        <v>43008</v>
      </c>
      <c r="AI120" s="47" t="s">
        <v>726</v>
      </c>
      <c r="AJ120" s="47">
        <v>2017</v>
      </c>
      <c r="AK120" s="46">
        <v>43010</v>
      </c>
      <c r="AL120" s="15"/>
    </row>
    <row r="121" spans="1:38" ht="12.75">
      <c r="A121" s="15"/>
      <c r="B121" s="16" t="s">
        <v>118</v>
      </c>
      <c r="C121" s="17" t="s">
        <v>184</v>
      </c>
      <c r="D121" s="17" t="s">
        <v>184</v>
      </c>
      <c r="E121" s="18" t="s">
        <v>275</v>
      </c>
      <c r="F121" s="19" t="s">
        <v>365</v>
      </c>
      <c r="G121" s="19" t="s">
        <v>505</v>
      </c>
      <c r="H121" s="19" t="s">
        <v>678</v>
      </c>
      <c r="I121" s="40" t="s">
        <v>11</v>
      </c>
      <c r="J121" s="20">
        <f>6245*2</f>
        <v>12490</v>
      </c>
      <c r="K121" s="21">
        <v>14728</v>
      </c>
      <c r="L121" s="15"/>
      <c r="M121" s="15"/>
      <c r="N121" s="21" t="s">
        <v>725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46">
        <v>43008</v>
      </c>
      <c r="AI121" s="47" t="s">
        <v>726</v>
      </c>
      <c r="AJ121" s="47">
        <v>2017</v>
      </c>
      <c r="AK121" s="46">
        <v>43010</v>
      </c>
      <c r="AL121" s="15"/>
    </row>
    <row r="122" spans="1:38" ht="12.75">
      <c r="A122" s="15"/>
      <c r="B122" s="16" t="s">
        <v>117</v>
      </c>
      <c r="C122" s="17" t="s">
        <v>185</v>
      </c>
      <c r="D122" s="17" t="s">
        <v>245</v>
      </c>
      <c r="E122" s="18" t="s">
        <v>275</v>
      </c>
      <c r="F122" s="25" t="s">
        <v>394</v>
      </c>
      <c r="G122" s="25" t="s">
        <v>513</v>
      </c>
      <c r="H122" s="25" t="s">
        <v>518</v>
      </c>
      <c r="I122" s="40" t="s">
        <v>11</v>
      </c>
      <c r="J122" s="20">
        <f>7385*2</f>
        <v>14770</v>
      </c>
      <c r="K122" s="21">
        <v>17748</v>
      </c>
      <c r="L122" s="15"/>
      <c r="M122" s="15"/>
      <c r="N122" s="21" t="s">
        <v>725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46">
        <v>43008</v>
      </c>
      <c r="AI122" s="47" t="s">
        <v>726</v>
      </c>
      <c r="AJ122" s="47">
        <v>2017</v>
      </c>
      <c r="AK122" s="46">
        <v>43010</v>
      </c>
      <c r="AL122" s="15"/>
    </row>
    <row r="123" spans="1:38" ht="12.75">
      <c r="A123" s="15"/>
      <c r="B123" s="16" t="s">
        <v>117</v>
      </c>
      <c r="C123" s="17" t="s">
        <v>186</v>
      </c>
      <c r="D123" s="17" t="s">
        <v>244</v>
      </c>
      <c r="E123" s="18" t="s">
        <v>275</v>
      </c>
      <c r="F123" s="19" t="s">
        <v>381</v>
      </c>
      <c r="G123" s="19" t="s">
        <v>566</v>
      </c>
      <c r="H123" s="19" t="s">
        <v>514</v>
      </c>
      <c r="I123" s="40" t="s">
        <v>11</v>
      </c>
      <c r="J123" s="20">
        <f>9549*2</f>
        <v>19098</v>
      </c>
      <c r="K123" s="21">
        <v>23544</v>
      </c>
      <c r="L123" s="15"/>
      <c r="M123" s="15"/>
      <c r="N123" s="21" t="s">
        <v>725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46">
        <v>43008</v>
      </c>
      <c r="AI123" s="47" t="s">
        <v>726</v>
      </c>
      <c r="AJ123" s="47">
        <v>2017</v>
      </c>
      <c r="AK123" s="46">
        <v>43010</v>
      </c>
      <c r="AL123" s="15"/>
    </row>
    <row r="124" spans="1:38" ht="12.75">
      <c r="A124" s="15"/>
      <c r="B124" s="16" t="s">
        <v>117</v>
      </c>
      <c r="C124" s="17" t="s">
        <v>187</v>
      </c>
      <c r="D124" s="17" t="s">
        <v>244</v>
      </c>
      <c r="E124" s="18" t="s">
        <v>275</v>
      </c>
      <c r="F124" s="19" t="s">
        <v>395</v>
      </c>
      <c r="G124" s="19" t="s">
        <v>569</v>
      </c>
      <c r="H124" s="19" t="s">
        <v>651</v>
      </c>
      <c r="I124" s="40" t="s">
        <v>11</v>
      </c>
      <c r="J124" s="20">
        <f>9549*2</f>
        <v>19098</v>
      </c>
      <c r="K124" s="21">
        <v>23544</v>
      </c>
      <c r="L124" s="15"/>
      <c r="M124" s="15"/>
      <c r="N124" s="21" t="s">
        <v>725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46">
        <v>43008</v>
      </c>
      <c r="AI124" s="47" t="s">
        <v>726</v>
      </c>
      <c r="AJ124" s="47">
        <v>2017</v>
      </c>
      <c r="AK124" s="46">
        <v>43010</v>
      </c>
      <c r="AL124" s="15"/>
    </row>
    <row r="125" spans="1:38" ht="12.75">
      <c r="A125" s="15"/>
      <c r="B125" s="16" t="s">
        <v>117</v>
      </c>
      <c r="C125" s="17" t="s">
        <v>188</v>
      </c>
      <c r="D125" s="17" t="s">
        <v>254</v>
      </c>
      <c r="E125" s="18" t="s">
        <v>275</v>
      </c>
      <c r="F125" s="19" t="s">
        <v>396</v>
      </c>
      <c r="G125" s="19" t="s">
        <v>572</v>
      </c>
      <c r="H125" s="19" t="s">
        <v>679</v>
      </c>
      <c r="I125" s="40" t="s">
        <v>11</v>
      </c>
      <c r="J125" s="20">
        <f>13591*2</f>
        <v>27182</v>
      </c>
      <c r="K125" s="21">
        <v>34714</v>
      </c>
      <c r="L125" s="15"/>
      <c r="M125" s="15"/>
      <c r="N125" s="21" t="s">
        <v>725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46">
        <v>43008</v>
      </c>
      <c r="AI125" s="47" t="s">
        <v>726</v>
      </c>
      <c r="AJ125" s="47">
        <v>2017</v>
      </c>
      <c r="AK125" s="46">
        <v>43010</v>
      </c>
      <c r="AL125" s="15"/>
    </row>
    <row r="126" spans="1:38" ht="12.75">
      <c r="A126" s="15"/>
      <c r="B126" s="30" t="s">
        <v>116</v>
      </c>
      <c r="C126" s="23" t="s">
        <v>127</v>
      </c>
      <c r="D126" s="23" t="s">
        <v>127</v>
      </c>
      <c r="E126" s="18" t="s">
        <v>276</v>
      </c>
      <c r="F126" s="19" t="s">
        <v>303</v>
      </c>
      <c r="G126" s="24" t="s">
        <v>528</v>
      </c>
      <c r="H126" s="24" t="s">
        <v>675</v>
      </c>
      <c r="I126" s="40" t="s">
        <v>10</v>
      </c>
      <c r="J126" s="20">
        <f>4014*2</f>
        <v>8028</v>
      </c>
      <c r="K126" s="21">
        <v>8934</v>
      </c>
      <c r="L126" s="15"/>
      <c r="M126" s="15"/>
      <c r="N126" s="21" t="s">
        <v>725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46">
        <v>43008</v>
      </c>
      <c r="AI126" s="47" t="s">
        <v>726</v>
      </c>
      <c r="AJ126" s="47">
        <v>2017</v>
      </c>
      <c r="AK126" s="46">
        <v>43010</v>
      </c>
      <c r="AL126" s="15"/>
    </row>
    <row r="127" spans="1:38" ht="12.75">
      <c r="A127" s="15"/>
      <c r="B127" s="31" t="s">
        <v>116</v>
      </c>
      <c r="C127" s="17" t="s">
        <v>189</v>
      </c>
      <c r="D127" s="17" t="s">
        <v>189</v>
      </c>
      <c r="E127" s="18" t="s">
        <v>276</v>
      </c>
      <c r="F127" s="25" t="s">
        <v>397</v>
      </c>
      <c r="G127" s="25" t="s">
        <v>573</v>
      </c>
      <c r="H127" s="25" t="s">
        <v>680</v>
      </c>
      <c r="I127" s="40" t="s">
        <v>11</v>
      </c>
      <c r="J127" s="20">
        <f>4598*2</f>
        <v>9196</v>
      </c>
      <c r="K127" s="21">
        <v>10398</v>
      </c>
      <c r="L127" s="15"/>
      <c r="M127" s="15"/>
      <c r="N127" s="21" t="s">
        <v>725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46">
        <v>43008</v>
      </c>
      <c r="AI127" s="47" t="s">
        <v>726</v>
      </c>
      <c r="AJ127" s="47">
        <v>2017</v>
      </c>
      <c r="AK127" s="46">
        <v>43010</v>
      </c>
      <c r="AL127" s="15"/>
    </row>
    <row r="128" spans="1:38" ht="12.75">
      <c r="A128" s="15"/>
      <c r="B128" s="31" t="s">
        <v>116</v>
      </c>
      <c r="C128" s="17" t="s">
        <v>190</v>
      </c>
      <c r="D128" s="17" t="s">
        <v>246</v>
      </c>
      <c r="E128" s="18" t="s">
        <v>276</v>
      </c>
      <c r="F128" s="25" t="s">
        <v>398</v>
      </c>
      <c r="G128" s="25" t="s">
        <v>533</v>
      </c>
      <c r="H128" s="25" t="s">
        <v>514</v>
      </c>
      <c r="I128" s="40" t="s">
        <v>10</v>
      </c>
      <c r="J128" s="20">
        <f>5104*2</f>
        <v>10208</v>
      </c>
      <c r="K128" s="21">
        <v>11704</v>
      </c>
      <c r="L128" s="15"/>
      <c r="M128" s="15"/>
      <c r="N128" s="21" t="s">
        <v>725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46">
        <v>43008</v>
      </c>
      <c r="AI128" s="47" t="s">
        <v>726</v>
      </c>
      <c r="AJ128" s="47">
        <v>2017</v>
      </c>
      <c r="AK128" s="46">
        <v>43010</v>
      </c>
      <c r="AL128" s="15"/>
    </row>
    <row r="129" spans="1:38" ht="12.75">
      <c r="A129" s="15"/>
      <c r="B129" s="30" t="s">
        <v>117</v>
      </c>
      <c r="C129" s="17" t="s">
        <v>191</v>
      </c>
      <c r="D129" s="17" t="s">
        <v>245</v>
      </c>
      <c r="E129" s="18" t="s">
        <v>276</v>
      </c>
      <c r="F129" s="19" t="s">
        <v>323</v>
      </c>
      <c r="G129" s="19" t="s">
        <v>556</v>
      </c>
      <c r="H129" s="19" t="s">
        <v>681</v>
      </c>
      <c r="I129" s="40" t="s">
        <v>10</v>
      </c>
      <c r="J129" s="20">
        <f>7385*2</f>
        <v>14770</v>
      </c>
      <c r="K129" s="21">
        <v>17748</v>
      </c>
      <c r="L129" s="15"/>
      <c r="M129" s="15"/>
      <c r="N129" s="21" t="s">
        <v>725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46">
        <v>43008</v>
      </c>
      <c r="AI129" s="47" t="s">
        <v>726</v>
      </c>
      <c r="AJ129" s="47">
        <v>2017</v>
      </c>
      <c r="AK129" s="46">
        <v>43010</v>
      </c>
      <c r="AL129" s="15"/>
    </row>
    <row r="130" spans="1:38" ht="12.75">
      <c r="A130" s="15"/>
      <c r="B130" s="16" t="s">
        <v>116</v>
      </c>
      <c r="C130" s="26" t="s">
        <v>192</v>
      </c>
      <c r="D130" s="26" t="s">
        <v>192</v>
      </c>
      <c r="E130" s="18" t="s">
        <v>277</v>
      </c>
      <c r="F130" s="19" t="s">
        <v>399</v>
      </c>
      <c r="G130" s="19" t="s">
        <v>506</v>
      </c>
      <c r="H130" s="19" t="s">
        <v>529</v>
      </c>
      <c r="I130" s="40" t="s">
        <v>10</v>
      </c>
      <c r="J130" s="20">
        <f>2974*2</f>
        <v>5948</v>
      </c>
      <c r="K130" s="21">
        <v>6150</v>
      </c>
      <c r="L130" s="15"/>
      <c r="M130" s="15"/>
      <c r="N130" s="21" t="s">
        <v>725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46">
        <v>43008</v>
      </c>
      <c r="AI130" s="47" t="s">
        <v>726</v>
      </c>
      <c r="AJ130" s="47">
        <v>2017</v>
      </c>
      <c r="AK130" s="46">
        <v>43010</v>
      </c>
      <c r="AL130" s="15"/>
    </row>
    <row r="131" spans="1:38" ht="12.75">
      <c r="A131" s="15"/>
      <c r="B131" s="16" t="s">
        <v>116</v>
      </c>
      <c r="C131" s="17" t="s">
        <v>162</v>
      </c>
      <c r="D131" s="17" t="s">
        <v>162</v>
      </c>
      <c r="E131" s="18" t="s">
        <v>277</v>
      </c>
      <c r="F131" s="19" t="s">
        <v>360</v>
      </c>
      <c r="G131" s="19"/>
      <c r="H131" s="19" t="s">
        <v>554</v>
      </c>
      <c r="I131" s="40" t="s">
        <v>11</v>
      </c>
      <c r="J131" s="20">
        <f>2343*2</f>
        <v>4686</v>
      </c>
      <c r="K131" s="21">
        <v>4772</v>
      </c>
      <c r="L131" s="15"/>
      <c r="M131" s="15"/>
      <c r="N131" s="21" t="s">
        <v>725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46">
        <v>43008</v>
      </c>
      <c r="AI131" s="47" t="s">
        <v>726</v>
      </c>
      <c r="AJ131" s="47">
        <v>2017</v>
      </c>
      <c r="AK131" s="46">
        <v>43010</v>
      </c>
      <c r="AL131" s="15"/>
    </row>
    <row r="132" spans="1:38" ht="12.75">
      <c r="A132" s="15"/>
      <c r="B132" s="16" t="s">
        <v>116</v>
      </c>
      <c r="C132" s="17" t="s">
        <v>193</v>
      </c>
      <c r="D132" s="17" t="s">
        <v>255</v>
      </c>
      <c r="E132" s="18" t="s">
        <v>277</v>
      </c>
      <c r="F132" s="25" t="s">
        <v>308</v>
      </c>
      <c r="G132" s="25" t="s">
        <v>527</v>
      </c>
      <c r="H132" s="25" t="s">
        <v>542</v>
      </c>
      <c r="I132" s="40" t="s">
        <v>10</v>
      </c>
      <c r="J132" s="20">
        <f>2975*2</f>
        <v>5950</v>
      </c>
      <c r="K132" s="21">
        <v>6150</v>
      </c>
      <c r="L132" s="15"/>
      <c r="M132" s="15"/>
      <c r="N132" s="21" t="s">
        <v>725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46">
        <v>43008</v>
      </c>
      <c r="AI132" s="47" t="s">
        <v>726</v>
      </c>
      <c r="AJ132" s="47">
        <v>2017</v>
      </c>
      <c r="AK132" s="46">
        <v>43010</v>
      </c>
      <c r="AL132" s="15"/>
    </row>
    <row r="133" spans="1:38" ht="12.75">
      <c r="A133" s="15"/>
      <c r="B133" s="16" t="s">
        <v>116</v>
      </c>
      <c r="C133" s="17" t="s">
        <v>194</v>
      </c>
      <c r="D133" s="17" t="s">
        <v>246</v>
      </c>
      <c r="E133" s="18" t="s">
        <v>277</v>
      </c>
      <c r="F133" s="19" t="s">
        <v>400</v>
      </c>
      <c r="G133" s="19" t="s">
        <v>574</v>
      </c>
      <c r="H133" s="19" t="s">
        <v>567</v>
      </c>
      <c r="I133" s="40" t="s">
        <v>11</v>
      </c>
      <c r="J133" s="20">
        <f>3058*2</f>
        <v>6116</v>
      </c>
      <c r="K133" s="21">
        <v>6344</v>
      </c>
      <c r="L133" s="15"/>
      <c r="M133" s="15"/>
      <c r="N133" s="21" t="s">
        <v>725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46">
        <v>43008</v>
      </c>
      <c r="AI133" s="47" t="s">
        <v>726</v>
      </c>
      <c r="AJ133" s="47">
        <v>2017</v>
      </c>
      <c r="AK133" s="46">
        <v>43010</v>
      </c>
      <c r="AL133" s="15"/>
    </row>
    <row r="134" spans="1:38" ht="12.75">
      <c r="A134" s="15"/>
      <c r="B134" s="16" t="s">
        <v>116</v>
      </c>
      <c r="C134" s="17" t="s">
        <v>195</v>
      </c>
      <c r="D134" s="17" t="s">
        <v>195</v>
      </c>
      <c r="E134" s="18" t="s">
        <v>277</v>
      </c>
      <c r="F134" s="19" t="s">
        <v>401</v>
      </c>
      <c r="G134" s="19" t="s">
        <v>543</v>
      </c>
      <c r="H134" s="19" t="s">
        <v>682</v>
      </c>
      <c r="I134" s="40" t="s">
        <v>10</v>
      </c>
      <c r="J134" s="20">
        <f>4475*2</f>
        <v>8950</v>
      </c>
      <c r="K134" s="21">
        <v>10091</v>
      </c>
      <c r="L134" s="15"/>
      <c r="M134" s="15"/>
      <c r="N134" s="21" t="s">
        <v>725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46">
        <v>43008</v>
      </c>
      <c r="AI134" s="47" t="s">
        <v>726</v>
      </c>
      <c r="AJ134" s="47">
        <v>2017</v>
      </c>
      <c r="AK134" s="46">
        <v>43010</v>
      </c>
      <c r="AL134" s="15"/>
    </row>
    <row r="135" spans="1:38" ht="12.75">
      <c r="A135" s="15"/>
      <c r="B135" s="16" t="s">
        <v>118</v>
      </c>
      <c r="C135" s="17" t="s">
        <v>189</v>
      </c>
      <c r="D135" s="17" t="s">
        <v>189</v>
      </c>
      <c r="E135" s="18" t="s">
        <v>277</v>
      </c>
      <c r="F135" s="19" t="s">
        <v>402</v>
      </c>
      <c r="G135" s="19" t="s">
        <v>552</v>
      </c>
      <c r="H135" s="19" t="s">
        <v>529</v>
      </c>
      <c r="I135" s="40" t="s">
        <v>10</v>
      </c>
      <c r="J135" s="20">
        <f>3058*2</f>
        <v>6116</v>
      </c>
      <c r="K135" s="21">
        <v>6344</v>
      </c>
      <c r="L135" s="15"/>
      <c r="M135" s="15"/>
      <c r="N135" s="21" t="s">
        <v>725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46">
        <v>43008</v>
      </c>
      <c r="AI135" s="47" t="s">
        <v>726</v>
      </c>
      <c r="AJ135" s="47">
        <v>2017</v>
      </c>
      <c r="AK135" s="46">
        <v>43010</v>
      </c>
      <c r="AL135" s="15"/>
    </row>
    <row r="136" spans="1:38" ht="12.75">
      <c r="A136" s="15"/>
      <c r="B136" s="16" t="s">
        <v>118</v>
      </c>
      <c r="C136" s="17" t="s">
        <v>189</v>
      </c>
      <c r="D136" s="17" t="s">
        <v>189</v>
      </c>
      <c r="E136" s="18" t="s">
        <v>277</v>
      </c>
      <c r="F136" s="19" t="s">
        <v>403</v>
      </c>
      <c r="G136" s="19" t="s">
        <v>526</v>
      </c>
      <c r="H136" s="19" t="s">
        <v>517</v>
      </c>
      <c r="I136" s="40" t="s">
        <v>11</v>
      </c>
      <c r="J136" s="20">
        <f>3058*2</f>
        <v>6116</v>
      </c>
      <c r="K136" s="21">
        <v>6344</v>
      </c>
      <c r="L136" s="15"/>
      <c r="M136" s="15"/>
      <c r="N136" s="21" t="s">
        <v>725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46">
        <v>43008</v>
      </c>
      <c r="AI136" s="47" t="s">
        <v>726</v>
      </c>
      <c r="AJ136" s="47">
        <v>2017</v>
      </c>
      <c r="AK136" s="46">
        <v>43010</v>
      </c>
      <c r="AL136" s="15"/>
    </row>
    <row r="137" spans="1:38" ht="12.75">
      <c r="A137" s="15"/>
      <c r="B137" s="16" t="s">
        <v>116</v>
      </c>
      <c r="C137" s="17" t="s">
        <v>196</v>
      </c>
      <c r="D137" s="17" t="s">
        <v>246</v>
      </c>
      <c r="E137" s="18" t="s">
        <v>277</v>
      </c>
      <c r="F137" s="19" t="s">
        <v>404</v>
      </c>
      <c r="G137" s="19" t="s">
        <v>514</v>
      </c>
      <c r="H137" s="19" t="s">
        <v>648</v>
      </c>
      <c r="I137" s="40" t="s">
        <v>11</v>
      </c>
      <c r="J137" s="20">
        <f>4598*2</f>
        <v>9196</v>
      </c>
      <c r="K137" s="21">
        <v>10398</v>
      </c>
      <c r="L137" s="15"/>
      <c r="M137" s="15"/>
      <c r="N137" s="21" t="s">
        <v>725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46">
        <v>43008</v>
      </c>
      <c r="AI137" s="47" t="s">
        <v>726</v>
      </c>
      <c r="AJ137" s="47">
        <v>2017</v>
      </c>
      <c r="AK137" s="46">
        <v>43010</v>
      </c>
      <c r="AL137" s="15"/>
    </row>
    <row r="138" spans="1:38" ht="12.75">
      <c r="A138" s="15"/>
      <c r="B138" s="16" t="s">
        <v>117</v>
      </c>
      <c r="C138" s="17" t="s">
        <v>197</v>
      </c>
      <c r="D138" s="17" t="s">
        <v>245</v>
      </c>
      <c r="E138" s="18" t="s">
        <v>277</v>
      </c>
      <c r="F138" s="25" t="s">
        <v>729</v>
      </c>
      <c r="G138" s="25" t="s">
        <v>543</v>
      </c>
      <c r="H138" s="25" t="s">
        <v>730</v>
      </c>
      <c r="I138" s="40" t="s">
        <v>10</v>
      </c>
      <c r="J138" s="20">
        <f>7385*2</f>
        <v>14770</v>
      </c>
      <c r="K138" s="21">
        <v>17748</v>
      </c>
      <c r="L138" s="15"/>
      <c r="M138" s="15"/>
      <c r="N138" s="21" t="s">
        <v>725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46">
        <v>43008</v>
      </c>
      <c r="AI138" s="47" t="s">
        <v>726</v>
      </c>
      <c r="AJ138" s="47">
        <v>2017</v>
      </c>
      <c r="AK138" s="46">
        <v>43010</v>
      </c>
      <c r="AL138" s="15"/>
    </row>
    <row r="139" spans="1:38" ht="12.75">
      <c r="A139" s="15"/>
      <c r="B139" s="16" t="s">
        <v>118</v>
      </c>
      <c r="C139" s="26" t="s">
        <v>198</v>
      </c>
      <c r="D139" s="26" t="s">
        <v>198</v>
      </c>
      <c r="E139" s="18" t="s">
        <v>278</v>
      </c>
      <c r="F139" s="19" t="s">
        <v>405</v>
      </c>
      <c r="G139" s="19" t="s">
        <v>575</v>
      </c>
      <c r="H139" s="19" t="s">
        <v>683</v>
      </c>
      <c r="I139" s="40" t="s">
        <v>10</v>
      </c>
      <c r="J139" s="20">
        <f aca="true" t="shared" si="3" ref="J139:J144">2343*2</f>
        <v>4686</v>
      </c>
      <c r="K139" s="21">
        <v>4772</v>
      </c>
      <c r="L139" s="15"/>
      <c r="M139" s="15"/>
      <c r="N139" s="21" t="s">
        <v>725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46">
        <v>43008</v>
      </c>
      <c r="AI139" s="47" t="s">
        <v>726</v>
      </c>
      <c r="AJ139" s="47">
        <v>2017</v>
      </c>
      <c r="AK139" s="46">
        <v>43010</v>
      </c>
      <c r="AL139" s="15"/>
    </row>
    <row r="140" spans="1:38" ht="12.75">
      <c r="A140" s="15"/>
      <c r="B140" s="16" t="s">
        <v>118</v>
      </c>
      <c r="C140" s="26" t="s">
        <v>198</v>
      </c>
      <c r="D140" s="26" t="s">
        <v>198</v>
      </c>
      <c r="E140" s="18" t="s">
        <v>278</v>
      </c>
      <c r="F140" s="19" t="s">
        <v>330</v>
      </c>
      <c r="G140" s="19"/>
      <c r="H140" s="19" t="s">
        <v>608</v>
      </c>
      <c r="I140" s="40" t="s">
        <v>10</v>
      </c>
      <c r="J140" s="20">
        <f t="shared" si="3"/>
        <v>4686</v>
      </c>
      <c r="K140" s="21">
        <v>4772</v>
      </c>
      <c r="L140" s="15"/>
      <c r="M140" s="15"/>
      <c r="N140" s="21" t="s">
        <v>725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46">
        <v>43008</v>
      </c>
      <c r="AI140" s="47" t="s">
        <v>726</v>
      </c>
      <c r="AJ140" s="47">
        <v>2017</v>
      </c>
      <c r="AK140" s="46">
        <v>43010</v>
      </c>
      <c r="AL140" s="15"/>
    </row>
    <row r="141" spans="1:38" ht="12.75">
      <c r="A141" s="15"/>
      <c r="B141" s="16" t="s">
        <v>118</v>
      </c>
      <c r="C141" s="26" t="s">
        <v>198</v>
      </c>
      <c r="D141" s="26" t="s">
        <v>198</v>
      </c>
      <c r="E141" s="18" t="s">
        <v>278</v>
      </c>
      <c r="F141" s="19" t="s">
        <v>406</v>
      </c>
      <c r="G141" s="19" t="s">
        <v>576</v>
      </c>
      <c r="H141" s="19" t="s">
        <v>542</v>
      </c>
      <c r="I141" s="40" t="s">
        <v>11</v>
      </c>
      <c r="J141" s="20">
        <f t="shared" si="3"/>
        <v>4686</v>
      </c>
      <c r="K141" s="21">
        <v>4772</v>
      </c>
      <c r="L141" s="15"/>
      <c r="M141" s="15"/>
      <c r="N141" s="21" t="s">
        <v>725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46">
        <v>43008</v>
      </c>
      <c r="AI141" s="47" t="s">
        <v>726</v>
      </c>
      <c r="AJ141" s="47">
        <v>2017</v>
      </c>
      <c r="AK141" s="46">
        <v>43010</v>
      </c>
      <c r="AL141" s="15"/>
    </row>
    <row r="142" spans="1:38" ht="12.75">
      <c r="A142" s="15"/>
      <c r="B142" s="16" t="s">
        <v>118</v>
      </c>
      <c r="C142" s="26" t="s">
        <v>198</v>
      </c>
      <c r="D142" s="26" t="s">
        <v>198</v>
      </c>
      <c r="E142" s="18" t="s">
        <v>278</v>
      </c>
      <c r="F142" s="19" t="s">
        <v>407</v>
      </c>
      <c r="G142" s="19" t="s">
        <v>577</v>
      </c>
      <c r="H142" s="19" t="s">
        <v>560</v>
      </c>
      <c r="I142" s="40" t="s">
        <v>10</v>
      </c>
      <c r="J142" s="20">
        <f t="shared" si="3"/>
        <v>4686</v>
      </c>
      <c r="K142" s="21">
        <v>4772</v>
      </c>
      <c r="L142" s="15"/>
      <c r="M142" s="15"/>
      <c r="N142" s="21" t="s">
        <v>725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46">
        <v>43008</v>
      </c>
      <c r="AI142" s="47" t="s">
        <v>726</v>
      </c>
      <c r="AJ142" s="47">
        <v>2017</v>
      </c>
      <c r="AK142" s="46">
        <v>43010</v>
      </c>
      <c r="AL142" s="15"/>
    </row>
    <row r="143" spans="1:38" ht="12.75">
      <c r="A143" s="15"/>
      <c r="B143" s="16" t="s">
        <v>118</v>
      </c>
      <c r="C143" s="26" t="s">
        <v>162</v>
      </c>
      <c r="D143" s="26" t="s">
        <v>162</v>
      </c>
      <c r="E143" s="18" t="s">
        <v>278</v>
      </c>
      <c r="F143" s="19" t="s">
        <v>408</v>
      </c>
      <c r="G143" s="24" t="s">
        <v>578</v>
      </c>
      <c r="H143" s="24" t="s">
        <v>551</v>
      </c>
      <c r="I143" s="40" t="s">
        <v>10</v>
      </c>
      <c r="J143" s="20">
        <f t="shared" si="3"/>
        <v>4686</v>
      </c>
      <c r="K143" s="21">
        <v>4772</v>
      </c>
      <c r="L143" s="15"/>
      <c r="M143" s="15"/>
      <c r="N143" s="21" t="s">
        <v>725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46">
        <v>43008</v>
      </c>
      <c r="AI143" s="47" t="s">
        <v>726</v>
      </c>
      <c r="AJ143" s="47">
        <v>2017</v>
      </c>
      <c r="AK143" s="46">
        <v>43010</v>
      </c>
      <c r="AL143" s="15"/>
    </row>
    <row r="144" spans="1:38" ht="12.75">
      <c r="A144" s="15"/>
      <c r="B144" s="16" t="s">
        <v>118</v>
      </c>
      <c r="C144" s="26" t="s">
        <v>162</v>
      </c>
      <c r="D144" s="26" t="s">
        <v>162</v>
      </c>
      <c r="E144" s="18" t="s">
        <v>278</v>
      </c>
      <c r="F144" s="19" t="s">
        <v>731</v>
      </c>
      <c r="G144" s="24" t="s">
        <v>732</v>
      </c>
      <c r="H144" s="24" t="s">
        <v>733</v>
      </c>
      <c r="I144" s="40" t="s">
        <v>11</v>
      </c>
      <c r="J144" s="20">
        <f t="shared" si="3"/>
        <v>4686</v>
      </c>
      <c r="K144" s="21">
        <v>4772</v>
      </c>
      <c r="L144" s="15"/>
      <c r="M144" s="15"/>
      <c r="N144" s="21" t="s">
        <v>725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46">
        <v>43008</v>
      </c>
      <c r="AI144" s="47" t="s">
        <v>726</v>
      </c>
      <c r="AJ144" s="47">
        <v>2017</v>
      </c>
      <c r="AK144" s="46">
        <v>43010</v>
      </c>
      <c r="AL144" s="15"/>
    </row>
    <row r="145" spans="1:38" ht="12.75">
      <c r="A145" s="15"/>
      <c r="B145" s="16" t="s">
        <v>116</v>
      </c>
      <c r="C145" s="17" t="s">
        <v>199</v>
      </c>
      <c r="D145" s="17" t="s">
        <v>250</v>
      </c>
      <c r="E145" s="18" t="s">
        <v>278</v>
      </c>
      <c r="F145" s="19" t="s">
        <v>409</v>
      </c>
      <c r="G145" s="19" t="s">
        <v>509</v>
      </c>
      <c r="H145" s="19" t="s">
        <v>555</v>
      </c>
      <c r="I145" s="40" t="s">
        <v>10</v>
      </c>
      <c r="J145" s="20">
        <f>2974*2</f>
        <v>5948</v>
      </c>
      <c r="K145" s="21">
        <v>6150</v>
      </c>
      <c r="L145" s="15"/>
      <c r="M145" s="15"/>
      <c r="N145" s="21" t="s">
        <v>725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46">
        <v>43008</v>
      </c>
      <c r="AI145" s="47" t="s">
        <v>726</v>
      </c>
      <c r="AJ145" s="47">
        <v>2017</v>
      </c>
      <c r="AK145" s="46">
        <v>43010</v>
      </c>
      <c r="AL145" s="15"/>
    </row>
    <row r="146" spans="1:38" ht="12.75">
      <c r="A146" s="15"/>
      <c r="B146" s="16" t="s">
        <v>117</v>
      </c>
      <c r="C146" s="17" t="s">
        <v>200</v>
      </c>
      <c r="D146" s="17" t="s">
        <v>245</v>
      </c>
      <c r="E146" s="18" t="s">
        <v>278</v>
      </c>
      <c r="F146" s="25" t="s">
        <v>410</v>
      </c>
      <c r="G146" s="25" t="s">
        <v>579</v>
      </c>
      <c r="H146" s="25" t="s">
        <v>529</v>
      </c>
      <c r="I146" s="40" t="s">
        <v>11</v>
      </c>
      <c r="J146" s="20">
        <f>7385*2</f>
        <v>14770</v>
      </c>
      <c r="K146" s="21">
        <v>17748</v>
      </c>
      <c r="L146" s="15"/>
      <c r="M146" s="15"/>
      <c r="N146" s="21" t="s">
        <v>725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46">
        <v>43008</v>
      </c>
      <c r="AI146" s="47" t="s">
        <v>726</v>
      </c>
      <c r="AJ146" s="47">
        <v>2017</v>
      </c>
      <c r="AK146" s="46">
        <v>43010</v>
      </c>
      <c r="AL146" s="15"/>
    </row>
    <row r="147" spans="1:38" ht="12.75">
      <c r="A147" s="15"/>
      <c r="B147" s="16" t="s">
        <v>117</v>
      </c>
      <c r="C147" s="17" t="s">
        <v>201</v>
      </c>
      <c r="D147" s="17" t="s">
        <v>254</v>
      </c>
      <c r="E147" s="18" t="s">
        <v>278</v>
      </c>
      <c r="F147" s="19" t="s">
        <v>411</v>
      </c>
      <c r="G147" s="19" t="s">
        <v>580</v>
      </c>
      <c r="H147" s="19" t="s">
        <v>684</v>
      </c>
      <c r="I147" s="40" t="s">
        <v>11</v>
      </c>
      <c r="J147" s="20">
        <f>13591*2</f>
        <v>27182</v>
      </c>
      <c r="K147" s="21">
        <v>34714</v>
      </c>
      <c r="L147" s="15"/>
      <c r="M147" s="15"/>
      <c r="N147" s="21" t="s">
        <v>725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46">
        <v>43008</v>
      </c>
      <c r="AI147" s="47" t="s">
        <v>726</v>
      </c>
      <c r="AJ147" s="47">
        <v>2017</v>
      </c>
      <c r="AK147" s="46">
        <v>43010</v>
      </c>
      <c r="AL147" s="15"/>
    </row>
    <row r="148" spans="1:38" ht="12.75">
      <c r="A148" s="15"/>
      <c r="B148" s="16" t="s">
        <v>118</v>
      </c>
      <c r="C148" s="26" t="s">
        <v>202</v>
      </c>
      <c r="D148" s="26" t="s">
        <v>256</v>
      </c>
      <c r="E148" s="18" t="s">
        <v>279</v>
      </c>
      <c r="F148" s="19" t="s">
        <v>412</v>
      </c>
      <c r="G148" s="19" t="s">
        <v>581</v>
      </c>
      <c r="H148" s="19" t="s">
        <v>505</v>
      </c>
      <c r="I148" s="40" t="s">
        <v>11</v>
      </c>
      <c r="J148" s="20">
        <f>2343*2</f>
        <v>4686</v>
      </c>
      <c r="K148" s="21">
        <v>4772</v>
      </c>
      <c r="L148" s="15"/>
      <c r="M148" s="15"/>
      <c r="N148" s="21" t="s">
        <v>725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46">
        <v>43008</v>
      </c>
      <c r="AI148" s="47" t="s">
        <v>726</v>
      </c>
      <c r="AJ148" s="47">
        <v>2017</v>
      </c>
      <c r="AK148" s="46">
        <v>43010</v>
      </c>
      <c r="AL148" s="15"/>
    </row>
    <row r="149" spans="1:38" ht="12.75">
      <c r="A149" s="15"/>
      <c r="B149" s="16" t="s">
        <v>118</v>
      </c>
      <c r="C149" s="26" t="s">
        <v>202</v>
      </c>
      <c r="D149" s="26" t="s">
        <v>256</v>
      </c>
      <c r="E149" s="18" t="s">
        <v>279</v>
      </c>
      <c r="F149" s="19" t="s">
        <v>380</v>
      </c>
      <c r="G149" s="19" t="s">
        <v>551</v>
      </c>
      <c r="H149" s="19" t="s">
        <v>685</v>
      </c>
      <c r="I149" s="40" t="s">
        <v>11</v>
      </c>
      <c r="J149" s="20">
        <f aca="true" t="shared" si="4" ref="J149:J181">2343*2</f>
        <v>4686</v>
      </c>
      <c r="K149" s="21">
        <v>4772</v>
      </c>
      <c r="L149" s="15"/>
      <c r="M149" s="15"/>
      <c r="N149" s="21" t="s">
        <v>725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46">
        <v>43008</v>
      </c>
      <c r="AI149" s="47" t="s">
        <v>726</v>
      </c>
      <c r="AJ149" s="47">
        <v>2017</v>
      </c>
      <c r="AK149" s="46">
        <v>43010</v>
      </c>
      <c r="AL149" s="15"/>
    </row>
    <row r="150" spans="1:38" ht="12.75">
      <c r="A150" s="15"/>
      <c r="B150" s="16" t="s">
        <v>118</v>
      </c>
      <c r="C150" s="26" t="s">
        <v>202</v>
      </c>
      <c r="D150" s="26" t="s">
        <v>256</v>
      </c>
      <c r="E150" s="18" t="s">
        <v>279</v>
      </c>
      <c r="F150" s="19" t="s">
        <v>413</v>
      </c>
      <c r="G150" s="19" t="s">
        <v>582</v>
      </c>
      <c r="H150" s="19" t="s">
        <v>582</v>
      </c>
      <c r="I150" s="40" t="s">
        <v>11</v>
      </c>
      <c r="J150" s="20">
        <f t="shared" si="4"/>
        <v>4686</v>
      </c>
      <c r="K150" s="21">
        <v>4772</v>
      </c>
      <c r="L150" s="15"/>
      <c r="M150" s="15"/>
      <c r="N150" s="21" t="s">
        <v>725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46">
        <v>43008</v>
      </c>
      <c r="AI150" s="47" t="s">
        <v>726</v>
      </c>
      <c r="AJ150" s="47">
        <v>2017</v>
      </c>
      <c r="AK150" s="46">
        <v>43010</v>
      </c>
      <c r="AL150" s="15"/>
    </row>
    <row r="151" spans="1:38" ht="12.75">
      <c r="A151" s="15"/>
      <c r="B151" s="16" t="s">
        <v>118</v>
      </c>
      <c r="C151" s="26" t="s">
        <v>202</v>
      </c>
      <c r="D151" s="26" t="s">
        <v>256</v>
      </c>
      <c r="E151" s="18" t="s">
        <v>279</v>
      </c>
      <c r="F151" s="19" t="s">
        <v>368</v>
      </c>
      <c r="G151" s="19" t="s">
        <v>509</v>
      </c>
      <c r="H151" s="19" t="s">
        <v>626</v>
      </c>
      <c r="I151" s="40" t="s">
        <v>11</v>
      </c>
      <c r="J151" s="20">
        <f t="shared" si="4"/>
        <v>4686</v>
      </c>
      <c r="K151" s="21">
        <v>4772</v>
      </c>
      <c r="L151" s="15"/>
      <c r="M151" s="15"/>
      <c r="N151" s="21" t="s">
        <v>725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46">
        <v>43008</v>
      </c>
      <c r="AI151" s="47" t="s">
        <v>726</v>
      </c>
      <c r="AJ151" s="47">
        <v>2017</v>
      </c>
      <c r="AK151" s="46">
        <v>43010</v>
      </c>
      <c r="AL151" s="15"/>
    </row>
    <row r="152" spans="1:38" ht="12.75">
      <c r="A152" s="15"/>
      <c r="B152" s="16" t="s">
        <v>118</v>
      </c>
      <c r="C152" s="26" t="s">
        <v>202</v>
      </c>
      <c r="D152" s="26" t="s">
        <v>256</v>
      </c>
      <c r="E152" s="18" t="s">
        <v>279</v>
      </c>
      <c r="F152" s="19" t="s">
        <v>366</v>
      </c>
      <c r="G152" s="19" t="s">
        <v>564</v>
      </c>
      <c r="H152" s="19" t="s">
        <v>523</v>
      </c>
      <c r="I152" s="40" t="s">
        <v>11</v>
      </c>
      <c r="J152" s="20">
        <f t="shared" si="4"/>
        <v>4686</v>
      </c>
      <c r="K152" s="21">
        <v>4772</v>
      </c>
      <c r="L152" s="15"/>
      <c r="M152" s="15"/>
      <c r="N152" s="21" t="s">
        <v>725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46">
        <v>43008</v>
      </c>
      <c r="AI152" s="47" t="s">
        <v>726</v>
      </c>
      <c r="AJ152" s="47">
        <v>2017</v>
      </c>
      <c r="AK152" s="46">
        <v>43010</v>
      </c>
      <c r="AL152" s="15"/>
    </row>
    <row r="153" spans="1:38" ht="12.75">
      <c r="A153" s="15"/>
      <c r="B153" s="16" t="s">
        <v>118</v>
      </c>
      <c r="C153" s="26" t="s">
        <v>202</v>
      </c>
      <c r="D153" s="26" t="s">
        <v>256</v>
      </c>
      <c r="E153" s="18" t="s">
        <v>279</v>
      </c>
      <c r="F153" s="19" t="s">
        <v>414</v>
      </c>
      <c r="G153" s="19" t="s">
        <v>523</v>
      </c>
      <c r="H153" s="19" t="s">
        <v>686</v>
      </c>
      <c r="I153" s="40" t="s">
        <v>11</v>
      </c>
      <c r="J153" s="20">
        <f t="shared" si="4"/>
        <v>4686</v>
      </c>
      <c r="K153" s="21">
        <v>4772</v>
      </c>
      <c r="L153" s="15"/>
      <c r="M153" s="15"/>
      <c r="N153" s="21" t="s">
        <v>725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46">
        <v>43008</v>
      </c>
      <c r="AI153" s="47" t="s">
        <v>726</v>
      </c>
      <c r="AJ153" s="47">
        <v>2017</v>
      </c>
      <c r="AK153" s="46">
        <v>43010</v>
      </c>
      <c r="AL153" s="15"/>
    </row>
    <row r="154" spans="1:38" ht="12.75">
      <c r="A154" s="15"/>
      <c r="B154" s="16" t="s">
        <v>118</v>
      </c>
      <c r="C154" s="26" t="s">
        <v>202</v>
      </c>
      <c r="D154" s="26" t="s">
        <v>256</v>
      </c>
      <c r="E154" s="18" t="s">
        <v>279</v>
      </c>
      <c r="F154" s="19" t="s">
        <v>367</v>
      </c>
      <c r="G154" s="19" t="s">
        <v>565</v>
      </c>
      <c r="H154" s="19" t="s">
        <v>504</v>
      </c>
      <c r="I154" s="40" t="s">
        <v>11</v>
      </c>
      <c r="J154" s="20">
        <f t="shared" si="4"/>
        <v>4686</v>
      </c>
      <c r="K154" s="21">
        <v>4772</v>
      </c>
      <c r="L154" s="15"/>
      <c r="M154" s="15"/>
      <c r="N154" s="21" t="s">
        <v>725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46">
        <v>43008</v>
      </c>
      <c r="AI154" s="47" t="s">
        <v>726</v>
      </c>
      <c r="AJ154" s="47">
        <v>2017</v>
      </c>
      <c r="AK154" s="46">
        <v>43010</v>
      </c>
      <c r="AL154" s="15"/>
    </row>
    <row r="155" spans="1:38" ht="12.75">
      <c r="A155" s="15"/>
      <c r="B155" s="16" t="s">
        <v>118</v>
      </c>
      <c r="C155" s="26" t="s">
        <v>202</v>
      </c>
      <c r="D155" s="26" t="s">
        <v>256</v>
      </c>
      <c r="E155" s="18" t="s">
        <v>279</v>
      </c>
      <c r="F155" s="19" t="s">
        <v>415</v>
      </c>
      <c r="G155" s="19" t="s">
        <v>577</v>
      </c>
      <c r="H155" s="19" t="s">
        <v>501</v>
      </c>
      <c r="I155" s="40" t="s">
        <v>11</v>
      </c>
      <c r="J155" s="20">
        <f t="shared" si="4"/>
        <v>4686</v>
      </c>
      <c r="K155" s="21">
        <v>4772</v>
      </c>
      <c r="L155" s="15"/>
      <c r="M155" s="15"/>
      <c r="N155" s="21" t="s">
        <v>725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46">
        <v>43008</v>
      </c>
      <c r="AI155" s="47" t="s">
        <v>726</v>
      </c>
      <c r="AJ155" s="47">
        <v>2017</v>
      </c>
      <c r="AK155" s="46">
        <v>43010</v>
      </c>
      <c r="AL155" s="15"/>
    </row>
    <row r="156" spans="1:38" ht="12.75">
      <c r="A156" s="15"/>
      <c r="B156" s="16" t="s">
        <v>118</v>
      </c>
      <c r="C156" s="26" t="s">
        <v>202</v>
      </c>
      <c r="D156" s="26" t="s">
        <v>256</v>
      </c>
      <c r="E156" s="18" t="s">
        <v>279</v>
      </c>
      <c r="F156" s="19" t="s">
        <v>402</v>
      </c>
      <c r="G156" s="19" t="s">
        <v>583</v>
      </c>
      <c r="H156" s="19" t="s">
        <v>687</v>
      </c>
      <c r="I156" s="40" t="s">
        <v>11</v>
      </c>
      <c r="J156" s="20">
        <f t="shared" si="4"/>
        <v>4686</v>
      </c>
      <c r="K156" s="21">
        <v>4772</v>
      </c>
      <c r="L156" s="15"/>
      <c r="M156" s="15"/>
      <c r="N156" s="21" t="s">
        <v>725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46">
        <v>43008</v>
      </c>
      <c r="AI156" s="47" t="s">
        <v>726</v>
      </c>
      <c r="AJ156" s="47">
        <v>2017</v>
      </c>
      <c r="AK156" s="46">
        <v>43010</v>
      </c>
      <c r="AL156" s="15"/>
    </row>
    <row r="157" spans="1:38" ht="12.75">
      <c r="A157" s="15"/>
      <c r="B157" s="16" t="s">
        <v>118</v>
      </c>
      <c r="C157" s="26" t="s">
        <v>202</v>
      </c>
      <c r="D157" s="26" t="s">
        <v>256</v>
      </c>
      <c r="E157" s="18" t="s">
        <v>279</v>
      </c>
      <c r="F157" s="19" t="s">
        <v>416</v>
      </c>
      <c r="G157" s="19" t="s">
        <v>584</v>
      </c>
      <c r="H157" s="19" t="s">
        <v>514</v>
      </c>
      <c r="I157" s="40" t="s">
        <v>11</v>
      </c>
      <c r="J157" s="20">
        <f t="shared" si="4"/>
        <v>4686</v>
      </c>
      <c r="K157" s="21">
        <v>4772</v>
      </c>
      <c r="L157" s="15"/>
      <c r="M157" s="15"/>
      <c r="N157" s="21" t="s">
        <v>725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46">
        <v>43008</v>
      </c>
      <c r="AI157" s="47" t="s">
        <v>726</v>
      </c>
      <c r="AJ157" s="47">
        <v>2017</v>
      </c>
      <c r="AK157" s="46">
        <v>43010</v>
      </c>
      <c r="AL157" s="15"/>
    </row>
    <row r="158" spans="1:38" ht="12.75">
      <c r="A158" s="15"/>
      <c r="B158" s="16" t="s">
        <v>118</v>
      </c>
      <c r="C158" s="26" t="s">
        <v>202</v>
      </c>
      <c r="D158" s="26" t="s">
        <v>256</v>
      </c>
      <c r="E158" s="18" t="s">
        <v>279</v>
      </c>
      <c r="F158" s="19" t="s">
        <v>375</v>
      </c>
      <c r="G158" s="19" t="s">
        <v>526</v>
      </c>
      <c r="H158" s="19" t="s">
        <v>509</v>
      </c>
      <c r="I158" s="40" t="s">
        <v>11</v>
      </c>
      <c r="J158" s="20">
        <f t="shared" si="4"/>
        <v>4686</v>
      </c>
      <c r="K158" s="21">
        <v>4772</v>
      </c>
      <c r="L158" s="15"/>
      <c r="M158" s="15"/>
      <c r="N158" s="21" t="s">
        <v>725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46">
        <v>43008</v>
      </c>
      <c r="AI158" s="47" t="s">
        <v>726</v>
      </c>
      <c r="AJ158" s="47">
        <v>2017</v>
      </c>
      <c r="AK158" s="46">
        <v>43010</v>
      </c>
      <c r="AL158" s="15"/>
    </row>
    <row r="159" spans="1:38" ht="12.75">
      <c r="A159" s="15"/>
      <c r="B159" s="16" t="s">
        <v>118</v>
      </c>
      <c r="C159" s="26" t="s">
        <v>202</v>
      </c>
      <c r="D159" s="26" t="s">
        <v>256</v>
      </c>
      <c r="E159" s="18" t="s">
        <v>279</v>
      </c>
      <c r="F159" s="19" t="s">
        <v>417</v>
      </c>
      <c r="G159" s="19" t="s">
        <v>544</v>
      </c>
      <c r="H159" s="19" t="s">
        <v>688</v>
      </c>
      <c r="I159" s="40" t="s">
        <v>11</v>
      </c>
      <c r="J159" s="20">
        <f t="shared" si="4"/>
        <v>4686</v>
      </c>
      <c r="K159" s="21">
        <v>4772</v>
      </c>
      <c r="L159" s="15"/>
      <c r="M159" s="15"/>
      <c r="N159" s="21" t="s">
        <v>725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46">
        <v>43008</v>
      </c>
      <c r="AI159" s="47" t="s">
        <v>726</v>
      </c>
      <c r="AJ159" s="47">
        <v>2017</v>
      </c>
      <c r="AK159" s="46">
        <v>43010</v>
      </c>
      <c r="AL159" s="15"/>
    </row>
    <row r="160" spans="1:38" ht="12.75">
      <c r="A160" s="15"/>
      <c r="B160" s="16" t="s">
        <v>118</v>
      </c>
      <c r="C160" s="26" t="s">
        <v>202</v>
      </c>
      <c r="D160" s="26" t="s">
        <v>256</v>
      </c>
      <c r="E160" s="18" t="s">
        <v>279</v>
      </c>
      <c r="F160" s="19" t="s">
        <v>418</v>
      </c>
      <c r="G160" s="19" t="s">
        <v>505</v>
      </c>
      <c r="H160" s="19" t="s">
        <v>514</v>
      </c>
      <c r="I160" s="40" t="s">
        <v>10</v>
      </c>
      <c r="J160" s="20">
        <f t="shared" si="4"/>
        <v>4686</v>
      </c>
      <c r="K160" s="21">
        <v>4772</v>
      </c>
      <c r="L160" s="15"/>
      <c r="M160" s="15"/>
      <c r="N160" s="21" t="s">
        <v>725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46">
        <v>43008</v>
      </c>
      <c r="AI160" s="47" t="s">
        <v>726</v>
      </c>
      <c r="AJ160" s="47">
        <v>2017</v>
      </c>
      <c r="AK160" s="46">
        <v>43010</v>
      </c>
      <c r="AL160" s="15"/>
    </row>
    <row r="161" spans="1:38" ht="12.75">
      <c r="A161" s="15"/>
      <c r="B161" s="16" t="s">
        <v>118</v>
      </c>
      <c r="C161" s="26" t="s">
        <v>202</v>
      </c>
      <c r="D161" s="26" t="s">
        <v>256</v>
      </c>
      <c r="E161" s="18" t="s">
        <v>279</v>
      </c>
      <c r="F161" s="19" t="s">
        <v>419</v>
      </c>
      <c r="G161" s="19" t="s">
        <v>505</v>
      </c>
      <c r="H161" s="19" t="s">
        <v>561</v>
      </c>
      <c r="I161" s="40" t="s">
        <v>11</v>
      </c>
      <c r="J161" s="20">
        <f t="shared" si="4"/>
        <v>4686</v>
      </c>
      <c r="K161" s="21">
        <v>4772</v>
      </c>
      <c r="L161" s="15"/>
      <c r="M161" s="15"/>
      <c r="N161" s="21" t="s">
        <v>725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46">
        <v>43008</v>
      </c>
      <c r="AI161" s="47" t="s">
        <v>726</v>
      </c>
      <c r="AJ161" s="47">
        <v>2017</v>
      </c>
      <c r="AK161" s="46">
        <v>43010</v>
      </c>
      <c r="AL161" s="15"/>
    </row>
    <row r="162" spans="1:38" ht="12.75">
      <c r="A162" s="15"/>
      <c r="B162" s="16" t="s">
        <v>118</v>
      </c>
      <c r="C162" s="26" t="s">
        <v>202</v>
      </c>
      <c r="D162" s="26" t="s">
        <v>256</v>
      </c>
      <c r="E162" s="18" t="s">
        <v>279</v>
      </c>
      <c r="F162" s="19" t="s">
        <v>402</v>
      </c>
      <c r="G162" s="19" t="s">
        <v>574</v>
      </c>
      <c r="H162" s="19" t="s">
        <v>551</v>
      </c>
      <c r="I162" s="40" t="s">
        <v>11</v>
      </c>
      <c r="J162" s="20">
        <f t="shared" si="4"/>
        <v>4686</v>
      </c>
      <c r="K162" s="21">
        <v>4772</v>
      </c>
      <c r="L162" s="15"/>
      <c r="M162" s="15"/>
      <c r="N162" s="21" t="s">
        <v>725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46">
        <v>43008</v>
      </c>
      <c r="AI162" s="47" t="s">
        <v>726</v>
      </c>
      <c r="AJ162" s="47">
        <v>2017</v>
      </c>
      <c r="AK162" s="46">
        <v>43010</v>
      </c>
      <c r="AL162" s="15"/>
    </row>
    <row r="163" spans="1:38" ht="12.75">
      <c r="A163" s="15"/>
      <c r="B163" s="16" t="s">
        <v>118</v>
      </c>
      <c r="C163" s="26" t="s">
        <v>202</v>
      </c>
      <c r="D163" s="26" t="s">
        <v>256</v>
      </c>
      <c r="E163" s="18" t="s">
        <v>279</v>
      </c>
      <c r="F163" s="32" t="s">
        <v>402</v>
      </c>
      <c r="G163" s="19" t="s">
        <v>509</v>
      </c>
      <c r="H163" s="19" t="s">
        <v>689</v>
      </c>
      <c r="I163" s="40" t="s">
        <v>11</v>
      </c>
      <c r="J163" s="20">
        <f t="shared" si="4"/>
        <v>4686</v>
      </c>
      <c r="K163" s="21">
        <v>4772</v>
      </c>
      <c r="L163" s="15"/>
      <c r="M163" s="15"/>
      <c r="N163" s="21" t="s">
        <v>725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46">
        <v>43008</v>
      </c>
      <c r="AI163" s="47" t="s">
        <v>726</v>
      </c>
      <c r="AJ163" s="47">
        <v>2017</v>
      </c>
      <c r="AK163" s="46">
        <v>43010</v>
      </c>
      <c r="AL163" s="15"/>
    </row>
    <row r="164" spans="1:38" ht="12.75">
      <c r="A164" s="15"/>
      <c r="B164" s="16" t="s">
        <v>118</v>
      </c>
      <c r="C164" s="26" t="s">
        <v>202</v>
      </c>
      <c r="D164" s="26" t="s">
        <v>256</v>
      </c>
      <c r="E164" s="18" t="s">
        <v>279</v>
      </c>
      <c r="F164" s="19" t="s">
        <v>420</v>
      </c>
      <c r="G164" s="19" t="s">
        <v>551</v>
      </c>
      <c r="H164" s="19" t="s">
        <v>514</v>
      </c>
      <c r="I164" s="40" t="s">
        <v>10</v>
      </c>
      <c r="J164" s="20">
        <f t="shared" si="4"/>
        <v>4686</v>
      </c>
      <c r="K164" s="21">
        <v>4772</v>
      </c>
      <c r="L164" s="15"/>
      <c r="M164" s="15"/>
      <c r="N164" s="21" t="s">
        <v>725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46">
        <v>43008</v>
      </c>
      <c r="AI164" s="47" t="s">
        <v>726</v>
      </c>
      <c r="AJ164" s="47">
        <v>2017</v>
      </c>
      <c r="AK164" s="46">
        <v>43010</v>
      </c>
      <c r="AL164" s="15"/>
    </row>
    <row r="165" spans="1:38" ht="12.75">
      <c r="A165" s="15"/>
      <c r="B165" s="16" t="s">
        <v>118</v>
      </c>
      <c r="C165" s="26" t="s">
        <v>202</v>
      </c>
      <c r="D165" s="26" t="s">
        <v>256</v>
      </c>
      <c r="E165" s="18" t="s">
        <v>279</v>
      </c>
      <c r="F165" s="19" t="s">
        <v>347</v>
      </c>
      <c r="G165" s="19" t="s">
        <v>509</v>
      </c>
      <c r="H165" s="19" t="s">
        <v>626</v>
      </c>
      <c r="I165" s="40" t="s">
        <v>11</v>
      </c>
      <c r="J165" s="20">
        <f t="shared" si="4"/>
        <v>4686</v>
      </c>
      <c r="K165" s="21">
        <v>4772</v>
      </c>
      <c r="L165" s="15"/>
      <c r="M165" s="15"/>
      <c r="N165" s="21" t="s">
        <v>725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46">
        <v>43008</v>
      </c>
      <c r="AI165" s="47" t="s">
        <v>726</v>
      </c>
      <c r="AJ165" s="47">
        <v>2017</v>
      </c>
      <c r="AK165" s="46">
        <v>43010</v>
      </c>
      <c r="AL165" s="15"/>
    </row>
    <row r="166" spans="1:38" ht="12.75">
      <c r="A166" s="15"/>
      <c r="B166" s="16" t="s">
        <v>118</v>
      </c>
      <c r="C166" s="26" t="s">
        <v>202</v>
      </c>
      <c r="D166" s="26" t="s">
        <v>256</v>
      </c>
      <c r="E166" s="18" t="s">
        <v>279</v>
      </c>
      <c r="F166" s="19" t="s">
        <v>377</v>
      </c>
      <c r="G166" s="19" t="s">
        <v>551</v>
      </c>
      <c r="H166" s="19" t="s">
        <v>633</v>
      </c>
      <c r="I166" s="40" t="s">
        <v>11</v>
      </c>
      <c r="J166" s="20">
        <f t="shared" si="4"/>
        <v>4686</v>
      </c>
      <c r="K166" s="21">
        <v>4772</v>
      </c>
      <c r="L166" s="15"/>
      <c r="M166" s="15"/>
      <c r="N166" s="21" t="s">
        <v>725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46">
        <v>43008</v>
      </c>
      <c r="AI166" s="47" t="s">
        <v>726</v>
      </c>
      <c r="AJ166" s="47">
        <v>2017</v>
      </c>
      <c r="AK166" s="46">
        <v>43010</v>
      </c>
      <c r="AL166" s="15"/>
    </row>
    <row r="167" spans="1:38" ht="12.75">
      <c r="A167" s="15"/>
      <c r="B167" s="16" t="s">
        <v>118</v>
      </c>
      <c r="C167" s="26" t="s">
        <v>202</v>
      </c>
      <c r="D167" s="26" t="s">
        <v>256</v>
      </c>
      <c r="E167" s="18" t="s">
        <v>279</v>
      </c>
      <c r="F167" s="19" t="s">
        <v>421</v>
      </c>
      <c r="G167" s="19" t="s">
        <v>585</v>
      </c>
      <c r="H167" s="19" t="s">
        <v>551</v>
      </c>
      <c r="I167" s="40" t="s">
        <v>10</v>
      </c>
      <c r="J167" s="20">
        <f t="shared" si="4"/>
        <v>4686</v>
      </c>
      <c r="K167" s="21">
        <v>4772</v>
      </c>
      <c r="L167" s="15"/>
      <c r="M167" s="15"/>
      <c r="N167" s="21" t="s">
        <v>725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46">
        <v>43008</v>
      </c>
      <c r="AI167" s="47" t="s">
        <v>726</v>
      </c>
      <c r="AJ167" s="47">
        <v>2017</v>
      </c>
      <c r="AK167" s="46">
        <v>43010</v>
      </c>
      <c r="AL167" s="15"/>
    </row>
    <row r="168" spans="1:38" ht="12.75">
      <c r="A168" s="15"/>
      <c r="B168" s="16" t="s">
        <v>118</v>
      </c>
      <c r="C168" s="26" t="s">
        <v>202</v>
      </c>
      <c r="D168" s="26" t="s">
        <v>256</v>
      </c>
      <c r="E168" s="18" t="s">
        <v>279</v>
      </c>
      <c r="F168" s="19" t="s">
        <v>316</v>
      </c>
      <c r="G168" s="19" t="s">
        <v>527</v>
      </c>
      <c r="H168" s="19" t="s">
        <v>501</v>
      </c>
      <c r="I168" s="40" t="s">
        <v>11</v>
      </c>
      <c r="J168" s="20">
        <f t="shared" si="4"/>
        <v>4686</v>
      </c>
      <c r="K168" s="21">
        <v>4772</v>
      </c>
      <c r="L168" s="15"/>
      <c r="M168" s="15"/>
      <c r="N168" s="21" t="s">
        <v>725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46">
        <v>43008</v>
      </c>
      <c r="AI168" s="47" t="s">
        <v>726</v>
      </c>
      <c r="AJ168" s="47">
        <v>2017</v>
      </c>
      <c r="AK168" s="46">
        <v>43010</v>
      </c>
      <c r="AL168" s="15"/>
    </row>
    <row r="169" spans="1:38" ht="12.75">
      <c r="A169" s="15"/>
      <c r="B169" s="16" t="s">
        <v>118</v>
      </c>
      <c r="C169" s="26" t="s">
        <v>202</v>
      </c>
      <c r="D169" s="26" t="s">
        <v>256</v>
      </c>
      <c r="E169" s="18" t="s">
        <v>279</v>
      </c>
      <c r="F169" s="19" t="s">
        <v>317</v>
      </c>
      <c r="G169" s="19" t="s">
        <v>514</v>
      </c>
      <c r="H169" s="19" t="s">
        <v>619</v>
      </c>
      <c r="I169" s="40" t="s">
        <v>11</v>
      </c>
      <c r="J169" s="20">
        <f t="shared" si="4"/>
        <v>4686</v>
      </c>
      <c r="K169" s="21">
        <v>4772</v>
      </c>
      <c r="L169" s="15"/>
      <c r="M169" s="15"/>
      <c r="N169" s="21" t="s">
        <v>725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46">
        <v>43008</v>
      </c>
      <c r="AI169" s="47" t="s">
        <v>726</v>
      </c>
      <c r="AJ169" s="47">
        <v>2017</v>
      </c>
      <c r="AK169" s="46">
        <v>43010</v>
      </c>
      <c r="AL169" s="15"/>
    </row>
    <row r="170" spans="1:38" ht="12.75">
      <c r="A170" s="15"/>
      <c r="B170" s="16" t="s">
        <v>118</v>
      </c>
      <c r="C170" s="26" t="s">
        <v>202</v>
      </c>
      <c r="D170" s="26" t="s">
        <v>256</v>
      </c>
      <c r="E170" s="18" t="s">
        <v>279</v>
      </c>
      <c r="F170" s="19" t="s">
        <v>413</v>
      </c>
      <c r="G170" s="24" t="s">
        <v>586</v>
      </c>
      <c r="H170" s="24" t="s">
        <v>690</v>
      </c>
      <c r="I170" s="40" t="s">
        <v>11</v>
      </c>
      <c r="J170" s="20">
        <f t="shared" si="4"/>
        <v>4686</v>
      </c>
      <c r="K170" s="21">
        <v>4772</v>
      </c>
      <c r="L170" s="15"/>
      <c r="M170" s="15"/>
      <c r="N170" s="21" t="s">
        <v>725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46">
        <v>43008</v>
      </c>
      <c r="AI170" s="47" t="s">
        <v>726</v>
      </c>
      <c r="AJ170" s="47">
        <v>2017</v>
      </c>
      <c r="AK170" s="46">
        <v>43010</v>
      </c>
      <c r="AL170" s="15"/>
    </row>
    <row r="171" spans="1:38" ht="12.75">
      <c r="A171" s="15"/>
      <c r="B171" s="16" t="s">
        <v>118</v>
      </c>
      <c r="C171" s="26" t="s">
        <v>202</v>
      </c>
      <c r="D171" s="26" t="s">
        <v>256</v>
      </c>
      <c r="E171" s="18" t="s">
        <v>279</v>
      </c>
      <c r="F171" s="19" t="s">
        <v>422</v>
      </c>
      <c r="G171" s="19" t="s">
        <v>587</v>
      </c>
      <c r="H171" s="19" t="s">
        <v>691</v>
      </c>
      <c r="I171" s="40" t="s">
        <v>11</v>
      </c>
      <c r="J171" s="20">
        <f t="shared" si="4"/>
        <v>4686</v>
      </c>
      <c r="K171" s="21">
        <v>4772</v>
      </c>
      <c r="L171" s="15"/>
      <c r="M171" s="15"/>
      <c r="N171" s="21" t="s">
        <v>725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46">
        <v>43008</v>
      </c>
      <c r="AI171" s="47" t="s">
        <v>726</v>
      </c>
      <c r="AJ171" s="47">
        <v>2017</v>
      </c>
      <c r="AK171" s="46">
        <v>43010</v>
      </c>
      <c r="AL171" s="15"/>
    </row>
    <row r="172" spans="1:38" ht="12.75">
      <c r="A172" s="15"/>
      <c r="B172" s="16" t="s">
        <v>118</v>
      </c>
      <c r="C172" s="26" t="s">
        <v>202</v>
      </c>
      <c r="D172" s="26" t="s">
        <v>256</v>
      </c>
      <c r="E172" s="18" t="s">
        <v>279</v>
      </c>
      <c r="F172" s="19" t="s">
        <v>423</v>
      </c>
      <c r="G172" s="24" t="s">
        <v>561</v>
      </c>
      <c r="H172" s="24"/>
      <c r="I172" s="40" t="s">
        <v>11</v>
      </c>
      <c r="J172" s="20">
        <f t="shared" si="4"/>
        <v>4686</v>
      </c>
      <c r="K172" s="21">
        <v>4772</v>
      </c>
      <c r="L172" s="15"/>
      <c r="M172" s="15"/>
      <c r="N172" s="21" t="s">
        <v>725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46">
        <v>43008</v>
      </c>
      <c r="AI172" s="47" t="s">
        <v>726</v>
      </c>
      <c r="AJ172" s="47">
        <v>2017</v>
      </c>
      <c r="AK172" s="46">
        <v>43010</v>
      </c>
      <c r="AL172" s="15"/>
    </row>
    <row r="173" spans="1:38" ht="12.75">
      <c r="A173" s="15"/>
      <c r="B173" s="16" t="s">
        <v>118</v>
      </c>
      <c r="C173" s="26" t="s">
        <v>202</v>
      </c>
      <c r="D173" s="26" t="s">
        <v>256</v>
      </c>
      <c r="E173" s="18" t="s">
        <v>279</v>
      </c>
      <c r="F173" s="19" t="s">
        <v>424</v>
      </c>
      <c r="G173" s="19" t="s">
        <v>588</v>
      </c>
      <c r="H173" s="19" t="s">
        <v>640</v>
      </c>
      <c r="I173" s="40" t="s">
        <v>11</v>
      </c>
      <c r="J173" s="20">
        <f t="shared" si="4"/>
        <v>4686</v>
      </c>
      <c r="K173" s="21">
        <v>4772</v>
      </c>
      <c r="L173" s="15"/>
      <c r="M173" s="15"/>
      <c r="N173" s="21" t="s">
        <v>725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46">
        <v>43008</v>
      </c>
      <c r="AI173" s="47" t="s">
        <v>726</v>
      </c>
      <c r="AJ173" s="47">
        <v>2017</v>
      </c>
      <c r="AK173" s="46">
        <v>43010</v>
      </c>
      <c r="AL173" s="15"/>
    </row>
    <row r="174" spans="1:38" ht="12.75">
      <c r="A174" s="15"/>
      <c r="B174" s="16" t="s">
        <v>118</v>
      </c>
      <c r="C174" s="26" t="s">
        <v>202</v>
      </c>
      <c r="D174" s="26" t="s">
        <v>256</v>
      </c>
      <c r="E174" s="18" t="s">
        <v>279</v>
      </c>
      <c r="F174" s="19" t="s">
        <v>380</v>
      </c>
      <c r="G174" s="19" t="s">
        <v>589</v>
      </c>
      <c r="H174" s="19" t="s">
        <v>565</v>
      </c>
      <c r="I174" s="40" t="s">
        <v>11</v>
      </c>
      <c r="J174" s="20">
        <f t="shared" si="4"/>
        <v>4686</v>
      </c>
      <c r="K174" s="21">
        <v>4772</v>
      </c>
      <c r="L174" s="15"/>
      <c r="M174" s="15"/>
      <c r="N174" s="21" t="s">
        <v>725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46">
        <v>43008</v>
      </c>
      <c r="AI174" s="47" t="s">
        <v>726</v>
      </c>
      <c r="AJ174" s="47">
        <v>2017</v>
      </c>
      <c r="AK174" s="46">
        <v>43010</v>
      </c>
      <c r="AL174" s="15"/>
    </row>
    <row r="175" spans="1:38" ht="12.75">
      <c r="A175" s="15"/>
      <c r="B175" s="16" t="s">
        <v>118</v>
      </c>
      <c r="C175" s="26" t="s">
        <v>202</v>
      </c>
      <c r="D175" s="26" t="s">
        <v>256</v>
      </c>
      <c r="E175" s="18" t="s">
        <v>279</v>
      </c>
      <c r="F175" s="19" t="s">
        <v>425</v>
      </c>
      <c r="G175" s="19" t="s">
        <v>590</v>
      </c>
      <c r="H175" s="19" t="s">
        <v>561</v>
      </c>
      <c r="I175" s="40" t="s">
        <v>11</v>
      </c>
      <c r="J175" s="20">
        <f t="shared" si="4"/>
        <v>4686</v>
      </c>
      <c r="K175" s="21">
        <v>4772</v>
      </c>
      <c r="L175" s="15"/>
      <c r="M175" s="15"/>
      <c r="N175" s="21" t="s">
        <v>725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46">
        <v>43008</v>
      </c>
      <c r="AI175" s="47" t="s">
        <v>726</v>
      </c>
      <c r="AJ175" s="47">
        <v>2017</v>
      </c>
      <c r="AK175" s="46">
        <v>43010</v>
      </c>
      <c r="AL175" s="15"/>
    </row>
    <row r="176" spans="1:38" ht="12.75">
      <c r="A176" s="15"/>
      <c r="B176" s="16" t="s">
        <v>118</v>
      </c>
      <c r="C176" s="26" t="s">
        <v>202</v>
      </c>
      <c r="D176" s="26" t="s">
        <v>256</v>
      </c>
      <c r="E176" s="18" t="s">
        <v>279</v>
      </c>
      <c r="F176" s="26" t="s">
        <v>317</v>
      </c>
      <c r="G176" s="26" t="s">
        <v>591</v>
      </c>
      <c r="H176" s="26" t="s">
        <v>569</v>
      </c>
      <c r="I176" s="40" t="s">
        <v>11</v>
      </c>
      <c r="J176" s="20">
        <f t="shared" si="4"/>
        <v>4686</v>
      </c>
      <c r="K176" s="21">
        <v>4772</v>
      </c>
      <c r="L176" s="15"/>
      <c r="M176" s="15"/>
      <c r="N176" s="21" t="s">
        <v>725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46">
        <v>43008</v>
      </c>
      <c r="AI176" s="47" t="s">
        <v>726</v>
      </c>
      <c r="AJ176" s="47">
        <v>2017</v>
      </c>
      <c r="AK176" s="46">
        <v>43010</v>
      </c>
      <c r="AL176" s="15"/>
    </row>
    <row r="177" spans="1:38" ht="12.75">
      <c r="A177" s="15"/>
      <c r="B177" s="16" t="s">
        <v>118</v>
      </c>
      <c r="C177" s="26" t="s">
        <v>202</v>
      </c>
      <c r="D177" s="26" t="s">
        <v>256</v>
      </c>
      <c r="E177" s="18" t="s">
        <v>279</v>
      </c>
      <c r="F177" s="19" t="s">
        <v>426</v>
      </c>
      <c r="G177" s="19" t="s">
        <v>509</v>
      </c>
      <c r="H177" s="19" t="s">
        <v>626</v>
      </c>
      <c r="I177" s="40" t="s">
        <v>11</v>
      </c>
      <c r="J177" s="20">
        <f t="shared" si="4"/>
        <v>4686</v>
      </c>
      <c r="K177" s="21">
        <v>4772</v>
      </c>
      <c r="L177" s="15"/>
      <c r="M177" s="15"/>
      <c r="N177" s="21" t="s">
        <v>725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46">
        <v>43008</v>
      </c>
      <c r="AI177" s="47" t="s">
        <v>726</v>
      </c>
      <c r="AJ177" s="47">
        <v>2017</v>
      </c>
      <c r="AK177" s="46">
        <v>43010</v>
      </c>
      <c r="AL177" s="15"/>
    </row>
    <row r="178" spans="1:38" ht="12.75">
      <c r="A178" s="15"/>
      <c r="B178" s="16" t="s">
        <v>118</v>
      </c>
      <c r="C178" s="26" t="s">
        <v>202</v>
      </c>
      <c r="D178" s="26" t="s">
        <v>256</v>
      </c>
      <c r="E178" s="18" t="s">
        <v>279</v>
      </c>
      <c r="F178" s="26" t="s">
        <v>383</v>
      </c>
      <c r="G178" s="26" t="s">
        <v>520</v>
      </c>
      <c r="H178" s="26" t="s">
        <v>692</v>
      </c>
      <c r="I178" s="40" t="s">
        <v>11</v>
      </c>
      <c r="J178" s="20">
        <f t="shared" si="4"/>
        <v>4686</v>
      </c>
      <c r="K178" s="21">
        <v>4772</v>
      </c>
      <c r="L178" s="15"/>
      <c r="M178" s="15"/>
      <c r="N178" s="21" t="s">
        <v>725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46">
        <v>43008</v>
      </c>
      <c r="AI178" s="47" t="s">
        <v>726</v>
      </c>
      <c r="AJ178" s="47">
        <v>2017</v>
      </c>
      <c r="AK178" s="46">
        <v>43010</v>
      </c>
      <c r="AL178" s="15"/>
    </row>
    <row r="179" spans="1:38" ht="12.75">
      <c r="A179" s="15"/>
      <c r="B179" s="16" t="s">
        <v>118</v>
      </c>
      <c r="C179" s="26" t="s">
        <v>202</v>
      </c>
      <c r="D179" s="26" t="s">
        <v>256</v>
      </c>
      <c r="E179" s="18" t="s">
        <v>279</v>
      </c>
      <c r="F179" s="26" t="s">
        <v>382</v>
      </c>
      <c r="G179" s="26" t="s">
        <v>592</v>
      </c>
      <c r="H179" s="26" t="s">
        <v>693</v>
      </c>
      <c r="I179" s="40" t="s">
        <v>11</v>
      </c>
      <c r="J179" s="20">
        <f t="shared" si="4"/>
        <v>4686</v>
      </c>
      <c r="K179" s="21">
        <v>4772</v>
      </c>
      <c r="L179" s="15"/>
      <c r="M179" s="15"/>
      <c r="N179" s="21" t="s">
        <v>725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46">
        <v>43008</v>
      </c>
      <c r="AI179" s="47" t="s">
        <v>726</v>
      </c>
      <c r="AJ179" s="47">
        <v>2017</v>
      </c>
      <c r="AK179" s="46">
        <v>43010</v>
      </c>
      <c r="AL179" s="15"/>
    </row>
    <row r="180" spans="1:38" ht="12.75">
      <c r="A180" s="15"/>
      <c r="B180" s="16" t="s">
        <v>118</v>
      </c>
      <c r="C180" s="26" t="s">
        <v>202</v>
      </c>
      <c r="D180" s="26" t="s">
        <v>256</v>
      </c>
      <c r="E180" s="18" t="s">
        <v>279</v>
      </c>
      <c r="F180" s="33" t="s">
        <v>427</v>
      </c>
      <c r="G180" s="33" t="s">
        <v>593</v>
      </c>
      <c r="H180" s="33" t="s">
        <v>694</v>
      </c>
      <c r="I180" s="40" t="s">
        <v>11</v>
      </c>
      <c r="J180" s="20">
        <f t="shared" si="4"/>
        <v>4686</v>
      </c>
      <c r="K180" s="21">
        <v>4772</v>
      </c>
      <c r="L180" s="15"/>
      <c r="M180" s="15"/>
      <c r="N180" s="21" t="s">
        <v>725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46">
        <v>43008</v>
      </c>
      <c r="AI180" s="47" t="s">
        <v>726</v>
      </c>
      <c r="AJ180" s="47">
        <v>2017</v>
      </c>
      <c r="AK180" s="46">
        <v>43010</v>
      </c>
      <c r="AL180" s="15"/>
    </row>
    <row r="181" spans="1:38" ht="12.75">
      <c r="A181" s="15"/>
      <c r="B181" s="16" t="s">
        <v>118</v>
      </c>
      <c r="C181" s="26" t="s">
        <v>202</v>
      </c>
      <c r="D181" s="26" t="s">
        <v>256</v>
      </c>
      <c r="E181" s="18" t="s">
        <v>279</v>
      </c>
      <c r="F181" s="33" t="s">
        <v>743</v>
      </c>
      <c r="G181" s="33" t="s">
        <v>543</v>
      </c>
      <c r="H181" s="33" t="s">
        <v>556</v>
      </c>
      <c r="I181" s="40" t="s">
        <v>11</v>
      </c>
      <c r="J181" s="20">
        <f t="shared" si="4"/>
        <v>4686</v>
      </c>
      <c r="K181" s="21">
        <v>4772</v>
      </c>
      <c r="L181" s="15"/>
      <c r="M181" s="15"/>
      <c r="N181" s="21" t="s">
        <v>725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46">
        <v>43008</v>
      </c>
      <c r="AI181" s="47" t="s">
        <v>726</v>
      </c>
      <c r="AJ181" s="47">
        <v>2017</v>
      </c>
      <c r="AK181" s="46">
        <v>43010</v>
      </c>
      <c r="AL181" s="15"/>
    </row>
    <row r="182" spans="1:38" ht="12.75">
      <c r="A182" s="15"/>
      <c r="B182" s="16" t="s">
        <v>118</v>
      </c>
      <c r="C182" s="26" t="s">
        <v>203</v>
      </c>
      <c r="D182" s="26" t="s">
        <v>203</v>
      </c>
      <c r="E182" s="18" t="s">
        <v>279</v>
      </c>
      <c r="F182" s="26" t="s">
        <v>308</v>
      </c>
      <c r="G182" s="26" t="s">
        <v>594</v>
      </c>
      <c r="H182" s="26" t="s">
        <v>695</v>
      </c>
      <c r="I182" s="40" t="s">
        <v>11</v>
      </c>
      <c r="J182" s="20">
        <f>2760*2</f>
        <v>5520</v>
      </c>
      <c r="K182" s="21">
        <v>5632</v>
      </c>
      <c r="L182" s="15"/>
      <c r="M182" s="15"/>
      <c r="N182" s="21" t="s">
        <v>725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46">
        <v>43008</v>
      </c>
      <c r="AI182" s="47" t="s">
        <v>726</v>
      </c>
      <c r="AJ182" s="47">
        <v>2017</v>
      </c>
      <c r="AK182" s="46">
        <v>43010</v>
      </c>
      <c r="AL182" s="15"/>
    </row>
    <row r="183" spans="1:38" ht="12.75">
      <c r="A183" s="15"/>
      <c r="B183" s="16" t="s">
        <v>118</v>
      </c>
      <c r="C183" s="26" t="s">
        <v>203</v>
      </c>
      <c r="D183" s="26" t="s">
        <v>203</v>
      </c>
      <c r="E183" s="18" t="s">
        <v>279</v>
      </c>
      <c r="F183" s="26" t="s">
        <v>428</v>
      </c>
      <c r="G183" s="26" t="s">
        <v>595</v>
      </c>
      <c r="H183" s="26" t="s">
        <v>558</v>
      </c>
      <c r="I183" s="40" t="s">
        <v>11</v>
      </c>
      <c r="J183" s="20">
        <f>2760*2</f>
        <v>5520</v>
      </c>
      <c r="K183" s="21">
        <v>5632</v>
      </c>
      <c r="L183" s="15"/>
      <c r="M183" s="15"/>
      <c r="N183" s="21" t="s">
        <v>725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46">
        <v>43008</v>
      </c>
      <c r="AI183" s="47" t="s">
        <v>726</v>
      </c>
      <c r="AJ183" s="47">
        <v>2017</v>
      </c>
      <c r="AK183" s="46">
        <v>43010</v>
      </c>
      <c r="AL183" s="15"/>
    </row>
    <row r="184" spans="1:38" ht="12.75">
      <c r="A184" s="15"/>
      <c r="B184" s="16" t="s">
        <v>118</v>
      </c>
      <c r="C184" s="17" t="s">
        <v>204</v>
      </c>
      <c r="D184" s="17" t="s">
        <v>216</v>
      </c>
      <c r="E184" s="18" t="s">
        <v>279</v>
      </c>
      <c r="F184" s="19" t="s">
        <v>429</v>
      </c>
      <c r="G184" s="24" t="s">
        <v>596</v>
      </c>
      <c r="H184" s="24" t="s">
        <v>505</v>
      </c>
      <c r="I184" s="40" t="s">
        <v>11</v>
      </c>
      <c r="J184" s="20">
        <f>2343*2</f>
        <v>4686</v>
      </c>
      <c r="K184" s="21">
        <v>4772</v>
      </c>
      <c r="L184" s="15"/>
      <c r="M184" s="15"/>
      <c r="N184" s="21" t="s">
        <v>725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46">
        <v>43008</v>
      </c>
      <c r="AI184" s="47" t="s">
        <v>726</v>
      </c>
      <c r="AJ184" s="47">
        <v>2017</v>
      </c>
      <c r="AK184" s="46">
        <v>43010</v>
      </c>
      <c r="AL184" s="15"/>
    </row>
    <row r="185" spans="1:38" ht="12.75">
      <c r="A185" s="15"/>
      <c r="B185" s="16" t="s">
        <v>118</v>
      </c>
      <c r="C185" s="17" t="s">
        <v>204</v>
      </c>
      <c r="D185" s="17" t="s">
        <v>216</v>
      </c>
      <c r="E185" s="18" t="s">
        <v>279</v>
      </c>
      <c r="F185" s="19" t="s">
        <v>430</v>
      </c>
      <c r="G185" s="19" t="s">
        <v>584</v>
      </c>
      <c r="H185" s="19" t="s">
        <v>551</v>
      </c>
      <c r="I185" s="40" t="s">
        <v>11</v>
      </c>
      <c r="J185" s="20">
        <f>2343*2</f>
        <v>4686</v>
      </c>
      <c r="K185" s="21">
        <v>4772</v>
      </c>
      <c r="L185" s="15"/>
      <c r="M185" s="15"/>
      <c r="N185" s="21" t="s">
        <v>725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46">
        <v>43008</v>
      </c>
      <c r="AI185" s="47" t="s">
        <v>726</v>
      </c>
      <c r="AJ185" s="47">
        <v>2017</v>
      </c>
      <c r="AK185" s="46">
        <v>43010</v>
      </c>
      <c r="AL185" s="15"/>
    </row>
    <row r="186" spans="1:38" ht="12.75">
      <c r="A186" s="15"/>
      <c r="B186" s="16" t="s">
        <v>118</v>
      </c>
      <c r="C186" s="17" t="s">
        <v>204</v>
      </c>
      <c r="D186" s="17" t="s">
        <v>216</v>
      </c>
      <c r="E186" s="18" t="s">
        <v>279</v>
      </c>
      <c r="F186" s="19" t="s">
        <v>431</v>
      </c>
      <c r="G186" s="19" t="s">
        <v>597</v>
      </c>
      <c r="H186" s="19" t="s">
        <v>696</v>
      </c>
      <c r="I186" s="40" t="s">
        <v>11</v>
      </c>
      <c r="J186" s="20">
        <f>2343*2</f>
        <v>4686</v>
      </c>
      <c r="K186" s="21">
        <v>4772</v>
      </c>
      <c r="L186" s="15"/>
      <c r="M186" s="15"/>
      <c r="N186" s="21" t="s">
        <v>725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46">
        <v>43008</v>
      </c>
      <c r="AI186" s="47" t="s">
        <v>726</v>
      </c>
      <c r="AJ186" s="47">
        <v>2017</v>
      </c>
      <c r="AK186" s="46">
        <v>43010</v>
      </c>
      <c r="AL186" s="15"/>
    </row>
    <row r="187" spans="1:38" ht="12.75">
      <c r="A187" s="15"/>
      <c r="B187" s="16" t="s">
        <v>118</v>
      </c>
      <c r="C187" s="17" t="s">
        <v>205</v>
      </c>
      <c r="D187" s="17" t="s">
        <v>162</v>
      </c>
      <c r="E187" s="18" t="s">
        <v>279</v>
      </c>
      <c r="F187" s="19" t="s">
        <v>432</v>
      </c>
      <c r="G187" s="19" t="s">
        <v>598</v>
      </c>
      <c r="H187" s="19" t="s">
        <v>697</v>
      </c>
      <c r="I187" s="40" t="s">
        <v>11</v>
      </c>
      <c r="J187" s="20">
        <f>2454*2</f>
        <v>4908</v>
      </c>
      <c r="K187" s="21">
        <v>4999</v>
      </c>
      <c r="L187" s="15"/>
      <c r="M187" s="15"/>
      <c r="N187" s="21" t="s">
        <v>725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46">
        <v>43008</v>
      </c>
      <c r="AI187" s="47" t="s">
        <v>726</v>
      </c>
      <c r="AJ187" s="47">
        <v>2017</v>
      </c>
      <c r="AK187" s="46">
        <v>43010</v>
      </c>
      <c r="AL187" s="15"/>
    </row>
    <row r="188" spans="1:38" ht="12.75">
      <c r="A188" s="15"/>
      <c r="B188" s="16" t="s">
        <v>118</v>
      </c>
      <c r="C188" s="17" t="s">
        <v>205</v>
      </c>
      <c r="D188" s="17" t="s">
        <v>162</v>
      </c>
      <c r="E188" s="18" t="s">
        <v>279</v>
      </c>
      <c r="F188" s="19" t="s">
        <v>433</v>
      </c>
      <c r="G188" s="19" t="s">
        <v>580</v>
      </c>
      <c r="H188" s="19" t="s">
        <v>526</v>
      </c>
      <c r="I188" s="40" t="s">
        <v>11</v>
      </c>
      <c r="J188" s="20">
        <f>2454*2</f>
        <v>4908</v>
      </c>
      <c r="K188" s="21">
        <v>4999</v>
      </c>
      <c r="L188" s="15"/>
      <c r="M188" s="15"/>
      <c r="N188" s="21" t="s">
        <v>725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46">
        <v>43008</v>
      </c>
      <c r="AI188" s="47" t="s">
        <v>726</v>
      </c>
      <c r="AJ188" s="47">
        <v>2017</v>
      </c>
      <c r="AK188" s="46">
        <v>43010</v>
      </c>
      <c r="AL188" s="15"/>
    </row>
    <row r="189" spans="1:38" ht="12.75">
      <c r="A189" s="15"/>
      <c r="B189" s="16" t="s">
        <v>118</v>
      </c>
      <c r="C189" s="17" t="s">
        <v>205</v>
      </c>
      <c r="D189" s="17" t="s">
        <v>162</v>
      </c>
      <c r="E189" s="18" t="s">
        <v>279</v>
      </c>
      <c r="F189" s="19" t="s">
        <v>750</v>
      </c>
      <c r="G189" s="19" t="s">
        <v>543</v>
      </c>
      <c r="H189" s="19" t="s">
        <v>588</v>
      </c>
      <c r="I189" s="40" t="s">
        <v>11</v>
      </c>
      <c r="J189" s="20">
        <v>4908</v>
      </c>
      <c r="K189" s="21">
        <v>4999</v>
      </c>
      <c r="L189" s="15"/>
      <c r="M189" s="15"/>
      <c r="N189" s="21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46">
        <v>43008</v>
      </c>
      <c r="AI189" s="47" t="s">
        <v>726</v>
      </c>
      <c r="AJ189" s="47">
        <v>2017</v>
      </c>
      <c r="AK189" s="46">
        <v>43010</v>
      </c>
      <c r="AL189" s="15"/>
    </row>
    <row r="190" spans="1:38" ht="12.75">
      <c r="A190" s="15"/>
      <c r="B190" s="16" t="s">
        <v>118</v>
      </c>
      <c r="C190" s="17" t="s">
        <v>203</v>
      </c>
      <c r="D190" s="17" t="s">
        <v>203</v>
      </c>
      <c r="E190" s="18" t="s">
        <v>279</v>
      </c>
      <c r="F190" s="19" t="s">
        <v>434</v>
      </c>
      <c r="G190" s="19" t="s">
        <v>576</v>
      </c>
      <c r="H190" s="19" t="s">
        <v>561</v>
      </c>
      <c r="I190" s="40" t="s">
        <v>11</v>
      </c>
      <c r="J190" s="20">
        <f>2760*2</f>
        <v>5520</v>
      </c>
      <c r="K190" s="21">
        <v>5632</v>
      </c>
      <c r="L190" s="15"/>
      <c r="M190" s="15"/>
      <c r="N190" s="21" t="s">
        <v>725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46">
        <v>43008</v>
      </c>
      <c r="AI190" s="47" t="s">
        <v>726</v>
      </c>
      <c r="AJ190" s="47">
        <v>2017</v>
      </c>
      <c r="AK190" s="46">
        <v>43010</v>
      </c>
      <c r="AL190" s="15"/>
    </row>
    <row r="191" spans="1:38" ht="12.75">
      <c r="A191" s="15"/>
      <c r="B191" s="16" t="s">
        <v>118</v>
      </c>
      <c r="C191" s="17" t="s">
        <v>203</v>
      </c>
      <c r="D191" s="17" t="s">
        <v>203</v>
      </c>
      <c r="E191" s="18" t="s">
        <v>279</v>
      </c>
      <c r="F191" s="19" t="s">
        <v>435</v>
      </c>
      <c r="G191" s="19" t="s">
        <v>599</v>
      </c>
      <c r="H191" s="19" t="s">
        <v>698</v>
      </c>
      <c r="I191" s="40" t="s">
        <v>11</v>
      </c>
      <c r="J191" s="20">
        <f aca="true" t="shared" si="5" ref="J191:J200">2760*2</f>
        <v>5520</v>
      </c>
      <c r="K191" s="21">
        <v>5632</v>
      </c>
      <c r="L191" s="15"/>
      <c r="M191" s="15"/>
      <c r="N191" s="21" t="s">
        <v>725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46">
        <v>43008</v>
      </c>
      <c r="AI191" s="47" t="s">
        <v>726</v>
      </c>
      <c r="AJ191" s="47">
        <v>2017</v>
      </c>
      <c r="AK191" s="46">
        <v>43010</v>
      </c>
      <c r="AL191" s="15"/>
    </row>
    <row r="192" spans="1:38" ht="12.75">
      <c r="A192" s="15"/>
      <c r="B192" s="16" t="s">
        <v>118</v>
      </c>
      <c r="C192" s="17" t="s">
        <v>203</v>
      </c>
      <c r="D192" s="17" t="s">
        <v>203</v>
      </c>
      <c r="E192" s="18" t="s">
        <v>279</v>
      </c>
      <c r="F192" s="19" t="s">
        <v>331</v>
      </c>
      <c r="G192" s="19" t="s">
        <v>600</v>
      </c>
      <c r="H192" s="19" t="s">
        <v>509</v>
      </c>
      <c r="I192" s="40" t="s">
        <v>11</v>
      </c>
      <c r="J192" s="20">
        <f t="shared" si="5"/>
        <v>5520</v>
      </c>
      <c r="K192" s="21">
        <v>5632</v>
      </c>
      <c r="L192" s="15"/>
      <c r="M192" s="15"/>
      <c r="N192" s="21" t="s">
        <v>725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46">
        <v>43008</v>
      </c>
      <c r="AI192" s="47" t="s">
        <v>726</v>
      </c>
      <c r="AJ192" s="47">
        <v>2017</v>
      </c>
      <c r="AK192" s="46">
        <v>43010</v>
      </c>
      <c r="AL192" s="15"/>
    </row>
    <row r="193" spans="1:38" ht="12.75">
      <c r="A193" s="15"/>
      <c r="B193" s="16" t="s">
        <v>118</v>
      </c>
      <c r="C193" s="17" t="s">
        <v>203</v>
      </c>
      <c r="D193" s="17" t="s">
        <v>203</v>
      </c>
      <c r="E193" s="18" t="s">
        <v>279</v>
      </c>
      <c r="F193" s="19" t="s">
        <v>434</v>
      </c>
      <c r="G193" s="19" t="s">
        <v>601</v>
      </c>
      <c r="H193" s="19" t="s">
        <v>699</v>
      </c>
      <c r="I193" s="40" t="s">
        <v>11</v>
      </c>
      <c r="J193" s="20">
        <f t="shared" si="5"/>
        <v>5520</v>
      </c>
      <c r="K193" s="21">
        <v>5632</v>
      </c>
      <c r="L193" s="15"/>
      <c r="M193" s="15"/>
      <c r="N193" s="21" t="s">
        <v>725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46">
        <v>43008</v>
      </c>
      <c r="AI193" s="47" t="s">
        <v>726</v>
      </c>
      <c r="AJ193" s="47">
        <v>2017</v>
      </c>
      <c r="AK193" s="46">
        <v>43010</v>
      </c>
      <c r="AL193" s="15"/>
    </row>
    <row r="194" spans="1:38" ht="12.75">
      <c r="A194" s="15"/>
      <c r="B194" s="16" t="s">
        <v>118</v>
      </c>
      <c r="C194" s="17" t="s">
        <v>203</v>
      </c>
      <c r="D194" s="17" t="s">
        <v>203</v>
      </c>
      <c r="E194" s="18" t="s">
        <v>279</v>
      </c>
      <c r="F194" s="19" t="s">
        <v>436</v>
      </c>
      <c r="G194" s="24" t="s">
        <v>602</v>
      </c>
      <c r="H194" s="24" t="s">
        <v>534</v>
      </c>
      <c r="I194" s="40" t="s">
        <v>11</v>
      </c>
      <c r="J194" s="20">
        <f t="shared" si="5"/>
        <v>5520</v>
      </c>
      <c r="K194" s="21">
        <v>5632</v>
      </c>
      <c r="L194" s="15"/>
      <c r="M194" s="15"/>
      <c r="N194" s="21" t="s">
        <v>725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46">
        <v>43008</v>
      </c>
      <c r="AI194" s="47" t="s">
        <v>726</v>
      </c>
      <c r="AJ194" s="47">
        <v>2017</v>
      </c>
      <c r="AK194" s="46">
        <v>43010</v>
      </c>
      <c r="AL194" s="15"/>
    </row>
    <row r="195" spans="1:38" ht="12.75">
      <c r="A195" s="15"/>
      <c r="B195" s="16" t="s">
        <v>118</v>
      </c>
      <c r="C195" s="17" t="s">
        <v>203</v>
      </c>
      <c r="D195" s="17" t="s">
        <v>203</v>
      </c>
      <c r="E195" s="18" t="s">
        <v>279</v>
      </c>
      <c r="F195" s="19" t="s">
        <v>380</v>
      </c>
      <c r="G195" s="19" t="s">
        <v>603</v>
      </c>
      <c r="H195" s="19" t="s">
        <v>500</v>
      </c>
      <c r="I195" s="40" t="s">
        <v>11</v>
      </c>
      <c r="J195" s="20">
        <f t="shared" si="5"/>
        <v>5520</v>
      </c>
      <c r="K195" s="21">
        <v>5632</v>
      </c>
      <c r="L195" s="15"/>
      <c r="M195" s="15"/>
      <c r="N195" s="21" t="s">
        <v>725</v>
      </c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46">
        <v>43008</v>
      </c>
      <c r="AI195" s="47" t="s">
        <v>726</v>
      </c>
      <c r="AJ195" s="47">
        <v>2017</v>
      </c>
      <c r="AK195" s="46">
        <v>43010</v>
      </c>
      <c r="AL195" s="15"/>
    </row>
    <row r="196" spans="1:38" ht="12.75">
      <c r="A196" s="15"/>
      <c r="B196" s="16" t="s">
        <v>118</v>
      </c>
      <c r="C196" s="17" t="s">
        <v>203</v>
      </c>
      <c r="D196" s="17" t="s">
        <v>203</v>
      </c>
      <c r="E196" s="18" t="s">
        <v>279</v>
      </c>
      <c r="F196" s="19" t="s">
        <v>437</v>
      </c>
      <c r="G196" s="19" t="s">
        <v>604</v>
      </c>
      <c r="H196" s="19" t="s">
        <v>543</v>
      </c>
      <c r="I196" s="40" t="s">
        <v>11</v>
      </c>
      <c r="J196" s="20">
        <f t="shared" si="5"/>
        <v>5520</v>
      </c>
      <c r="K196" s="21">
        <v>5632</v>
      </c>
      <c r="L196" s="15"/>
      <c r="M196" s="15"/>
      <c r="N196" s="21" t="s">
        <v>725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46">
        <v>43008</v>
      </c>
      <c r="AI196" s="47" t="s">
        <v>726</v>
      </c>
      <c r="AJ196" s="47">
        <v>2017</v>
      </c>
      <c r="AK196" s="46">
        <v>43010</v>
      </c>
      <c r="AL196" s="15"/>
    </row>
    <row r="197" spans="1:38" ht="12.75">
      <c r="A197" s="15"/>
      <c r="B197" s="16" t="s">
        <v>118</v>
      </c>
      <c r="C197" s="17" t="s">
        <v>203</v>
      </c>
      <c r="D197" s="17" t="s">
        <v>203</v>
      </c>
      <c r="E197" s="18" t="s">
        <v>279</v>
      </c>
      <c r="F197" s="19" t="s">
        <v>397</v>
      </c>
      <c r="G197" s="19" t="s">
        <v>605</v>
      </c>
      <c r="H197" s="19" t="s">
        <v>700</v>
      </c>
      <c r="I197" s="40" t="s">
        <v>11</v>
      </c>
      <c r="J197" s="20">
        <f t="shared" si="5"/>
        <v>5520</v>
      </c>
      <c r="K197" s="21">
        <v>5632</v>
      </c>
      <c r="L197" s="15"/>
      <c r="M197" s="15"/>
      <c r="N197" s="21" t="s">
        <v>725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46">
        <v>43008</v>
      </c>
      <c r="AI197" s="47" t="s">
        <v>726</v>
      </c>
      <c r="AJ197" s="47">
        <v>2017</v>
      </c>
      <c r="AK197" s="46">
        <v>43010</v>
      </c>
      <c r="AL197" s="15"/>
    </row>
    <row r="198" spans="1:38" ht="12.75">
      <c r="A198" s="15"/>
      <c r="B198" s="16" t="s">
        <v>118</v>
      </c>
      <c r="C198" s="17" t="s">
        <v>203</v>
      </c>
      <c r="D198" s="17" t="s">
        <v>203</v>
      </c>
      <c r="E198" s="18" t="s">
        <v>279</v>
      </c>
      <c r="F198" s="19" t="s">
        <v>392</v>
      </c>
      <c r="G198" s="19" t="s">
        <v>606</v>
      </c>
      <c r="H198" s="19" t="s">
        <v>514</v>
      </c>
      <c r="I198" s="40" t="s">
        <v>11</v>
      </c>
      <c r="J198" s="20">
        <f t="shared" si="5"/>
        <v>5520</v>
      </c>
      <c r="K198" s="21">
        <v>5632</v>
      </c>
      <c r="L198" s="15"/>
      <c r="M198" s="15"/>
      <c r="N198" s="21" t="s">
        <v>725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46">
        <v>43008</v>
      </c>
      <c r="AI198" s="47" t="s">
        <v>726</v>
      </c>
      <c r="AJ198" s="47">
        <v>2017</v>
      </c>
      <c r="AK198" s="46">
        <v>43010</v>
      </c>
      <c r="AL198" s="15"/>
    </row>
    <row r="199" spans="1:38" ht="12.75">
      <c r="A199" s="15"/>
      <c r="B199" s="16" t="s">
        <v>118</v>
      </c>
      <c r="C199" s="17" t="s">
        <v>203</v>
      </c>
      <c r="D199" s="17" t="s">
        <v>203</v>
      </c>
      <c r="E199" s="18" t="s">
        <v>279</v>
      </c>
      <c r="F199" s="19" t="s">
        <v>438</v>
      </c>
      <c r="G199" s="19" t="s">
        <v>607</v>
      </c>
      <c r="H199" s="19" t="s">
        <v>514</v>
      </c>
      <c r="I199" s="40" t="s">
        <v>11</v>
      </c>
      <c r="J199" s="20">
        <f t="shared" si="5"/>
        <v>5520</v>
      </c>
      <c r="K199" s="21">
        <v>5632</v>
      </c>
      <c r="L199" s="15"/>
      <c r="M199" s="15"/>
      <c r="N199" s="21" t="s">
        <v>725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46">
        <v>43008</v>
      </c>
      <c r="AI199" s="47" t="s">
        <v>726</v>
      </c>
      <c r="AJ199" s="47">
        <v>2017</v>
      </c>
      <c r="AK199" s="46">
        <v>43010</v>
      </c>
      <c r="AL199" s="15"/>
    </row>
    <row r="200" spans="1:38" ht="12.75">
      <c r="A200" s="15"/>
      <c r="B200" s="16" t="s">
        <v>118</v>
      </c>
      <c r="C200" s="17" t="s">
        <v>203</v>
      </c>
      <c r="D200" s="17" t="s">
        <v>203</v>
      </c>
      <c r="E200" s="18" t="s">
        <v>279</v>
      </c>
      <c r="F200" s="19" t="s">
        <v>439</v>
      </c>
      <c r="G200" s="19" t="s">
        <v>509</v>
      </c>
      <c r="H200" s="19" t="s">
        <v>626</v>
      </c>
      <c r="I200" s="40" t="s">
        <v>11</v>
      </c>
      <c r="J200" s="20">
        <f t="shared" si="5"/>
        <v>5520</v>
      </c>
      <c r="K200" s="21">
        <v>5632</v>
      </c>
      <c r="L200" s="15"/>
      <c r="M200" s="15"/>
      <c r="N200" s="21" t="s">
        <v>725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46">
        <v>43008</v>
      </c>
      <c r="AI200" s="47" t="s">
        <v>726</v>
      </c>
      <c r="AJ200" s="47">
        <v>2017</v>
      </c>
      <c r="AK200" s="46">
        <v>43010</v>
      </c>
      <c r="AL200" s="15"/>
    </row>
    <row r="201" spans="1:38" ht="12.75">
      <c r="A201" s="15"/>
      <c r="B201" s="16" t="s">
        <v>118</v>
      </c>
      <c r="C201" s="17" t="s">
        <v>206</v>
      </c>
      <c r="D201" s="17" t="s">
        <v>246</v>
      </c>
      <c r="E201" s="18" t="s">
        <v>279</v>
      </c>
      <c r="F201" s="19" t="s">
        <v>357</v>
      </c>
      <c r="G201" s="24" t="s">
        <v>526</v>
      </c>
      <c r="H201" s="24" t="s">
        <v>619</v>
      </c>
      <c r="I201" s="40" t="s">
        <v>11</v>
      </c>
      <c r="J201" s="20">
        <f>2555*2</f>
        <v>5110</v>
      </c>
      <c r="K201" s="21">
        <v>5207</v>
      </c>
      <c r="L201" s="15"/>
      <c r="M201" s="15"/>
      <c r="N201" s="21" t="s">
        <v>725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46">
        <v>43008</v>
      </c>
      <c r="AI201" s="47" t="s">
        <v>726</v>
      </c>
      <c r="AJ201" s="47">
        <v>2017</v>
      </c>
      <c r="AK201" s="46">
        <v>43010</v>
      </c>
      <c r="AL201" s="15"/>
    </row>
    <row r="202" spans="1:38" ht="12.75">
      <c r="A202" s="15"/>
      <c r="B202" s="16" t="s">
        <v>116</v>
      </c>
      <c r="C202" s="17" t="s">
        <v>207</v>
      </c>
      <c r="D202" s="17" t="s">
        <v>207</v>
      </c>
      <c r="E202" s="18" t="s">
        <v>279</v>
      </c>
      <c r="F202" s="25" t="s">
        <v>440</v>
      </c>
      <c r="G202" s="25" t="s">
        <v>558</v>
      </c>
      <c r="H202" s="25" t="s">
        <v>534</v>
      </c>
      <c r="I202" s="40" t="s">
        <v>10</v>
      </c>
      <c r="J202" s="20">
        <f>2974*2</f>
        <v>5948</v>
      </c>
      <c r="K202" s="21">
        <v>6150</v>
      </c>
      <c r="L202" s="15"/>
      <c r="M202" s="15"/>
      <c r="N202" s="21" t="s">
        <v>725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46">
        <v>43008</v>
      </c>
      <c r="AI202" s="47" t="s">
        <v>726</v>
      </c>
      <c r="AJ202" s="47">
        <v>2017</v>
      </c>
      <c r="AK202" s="46">
        <v>43010</v>
      </c>
      <c r="AL202" s="15"/>
    </row>
    <row r="203" spans="1:38" ht="12.75">
      <c r="A203" s="15"/>
      <c r="B203" s="16" t="s">
        <v>118</v>
      </c>
      <c r="C203" s="17" t="s">
        <v>208</v>
      </c>
      <c r="D203" s="17" t="s">
        <v>252</v>
      </c>
      <c r="E203" s="18" t="s">
        <v>279</v>
      </c>
      <c r="F203" s="19" t="s">
        <v>441</v>
      </c>
      <c r="G203" s="19" t="s">
        <v>608</v>
      </c>
      <c r="H203" s="19" t="s">
        <v>526</v>
      </c>
      <c r="I203" s="40" t="s">
        <v>11</v>
      </c>
      <c r="J203" s="20">
        <f>2974*2</f>
        <v>5948</v>
      </c>
      <c r="K203" s="21">
        <v>6150</v>
      </c>
      <c r="L203" s="15"/>
      <c r="M203" s="15"/>
      <c r="N203" s="21" t="s">
        <v>725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46">
        <v>43008</v>
      </c>
      <c r="AI203" s="47" t="s">
        <v>726</v>
      </c>
      <c r="AJ203" s="47">
        <v>2017</v>
      </c>
      <c r="AK203" s="46">
        <v>43010</v>
      </c>
      <c r="AL203" s="15"/>
    </row>
    <row r="204" spans="1:38" ht="12.75">
      <c r="A204" s="15"/>
      <c r="B204" s="16" t="s">
        <v>118</v>
      </c>
      <c r="C204" s="17" t="s">
        <v>209</v>
      </c>
      <c r="D204" s="17" t="s">
        <v>209</v>
      </c>
      <c r="E204" s="18" t="s">
        <v>279</v>
      </c>
      <c r="F204" s="19" t="s">
        <v>442</v>
      </c>
      <c r="G204" s="19" t="s">
        <v>609</v>
      </c>
      <c r="H204" s="19" t="s">
        <v>509</v>
      </c>
      <c r="I204" s="40" t="s">
        <v>11</v>
      </c>
      <c r="J204" s="20">
        <f>3530*2</f>
        <v>7060</v>
      </c>
      <c r="K204" s="21">
        <v>7480</v>
      </c>
      <c r="L204" s="15"/>
      <c r="M204" s="15"/>
      <c r="N204" s="21" t="s">
        <v>725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46">
        <v>43008</v>
      </c>
      <c r="AI204" s="47" t="s">
        <v>726</v>
      </c>
      <c r="AJ204" s="47">
        <v>2017</v>
      </c>
      <c r="AK204" s="46">
        <v>43010</v>
      </c>
      <c r="AL204" s="15"/>
    </row>
    <row r="205" spans="1:38" ht="12.75">
      <c r="A205" s="15"/>
      <c r="B205" s="16" t="s">
        <v>118</v>
      </c>
      <c r="C205" s="17" t="s">
        <v>210</v>
      </c>
      <c r="D205" s="17" t="s">
        <v>257</v>
      </c>
      <c r="E205" s="18" t="s">
        <v>279</v>
      </c>
      <c r="F205" s="19" t="s">
        <v>443</v>
      </c>
      <c r="G205" s="19" t="s">
        <v>511</v>
      </c>
      <c r="H205" s="19" t="s">
        <v>556</v>
      </c>
      <c r="I205" s="40" t="s">
        <v>11</v>
      </c>
      <c r="J205" s="20">
        <f>5104*2</f>
        <v>10208</v>
      </c>
      <c r="K205" s="21">
        <v>11704</v>
      </c>
      <c r="L205" s="15"/>
      <c r="M205" s="15"/>
      <c r="N205" s="21" t="s">
        <v>725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46">
        <v>43008</v>
      </c>
      <c r="AI205" s="47" t="s">
        <v>726</v>
      </c>
      <c r="AJ205" s="47">
        <v>2017</v>
      </c>
      <c r="AK205" s="46">
        <v>43010</v>
      </c>
      <c r="AL205" s="15"/>
    </row>
    <row r="206" spans="1:38" ht="12.75">
      <c r="A206" s="15"/>
      <c r="B206" s="16" t="s">
        <v>118</v>
      </c>
      <c r="C206" s="17" t="s">
        <v>165</v>
      </c>
      <c r="D206" s="17" t="s">
        <v>165</v>
      </c>
      <c r="E206" s="18" t="s">
        <v>280</v>
      </c>
      <c r="F206" s="19" t="s">
        <v>444</v>
      </c>
      <c r="G206" s="19" t="s">
        <v>610</v>
      </c>
      <c r="H206" s="19" t="s">
        <v>701</v>
      </c>
      <c r="I206" s="40" t="s">
        <v>11</v>
      </c>
      <c r="J206" s="20">
        <f>2343*2</f>
        <v>4686</v>
      </c>
      <c r="K206" s="21">
        <v>4772</v>
      </c>
      <c r="L206" s="15"/>
      <c r="M206" s="15"/>
      <c r="N206" s="21" t="s">
        <v>725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46">
        <v>43008</v>
      </c>
      <c r="AI206" s="47" t="s">
        <v>726</v>
      </c>
      <c r="AJ206" s="47">
        <v>2017</v>
      </c>
      <c r="AK206" s="46">
        <v>43010</v>
      </c>
      <c r="AL206" s="15"/>
    </row>
    <row r="207" spans="1:38" ht="12.75">
      <c r="A207" s="15"/>
      <c r="B207" s="16" t="s">
        <v>118</v>
      </c>
      <c r="C207" s="17" t="s">
        <v>205</v>
      </c>
      <c r="D207" s="17" t="s">
        <v>162</v>
      </c>
      <c r="E207" s="18" t="s">
        <v>280</v>
      </c>
      <c r="F207" s="17" t="s">
        <v>388</v>
      </c>
      <c r="G207" s="17" t="s">
        <v>611</v>
      </c>
      <c r="H207" s="17" t="s">
        <v>688</v>
      </c>
      <c r="I207" s="40" t="s">
        <v>11</v>
      </c>
      <c r="J207" s="20">
        <f>2454*2</f>
        <v>4908</v>
      </c>
      <c r="K207" s="21">
        <v>4999</v>
      </c>
      <c r="L207" s="15"/>
      <c r="M207" s="15"/>
      <c r="N207" s="21" t="s">
        <v>725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46">
        <v>43008</v>
      </c>
      <c r="AI207" s="47" t="s">
        <v>726</v>
      </c>
      <c r="AJ207" s="47">
        <v>2017</v>
      </c>
      <c r="AK207" s="46">
        <v>43010</v>
      </c>
      <c r="AL207" s="15"/>
    </row>
    <row r="208" spans="1:38" ht="12.75">
      <c r="A208" s="15"/>
      <c r="B208" s="16" t="s">
        <v>118</v>
      </c>
      <c r="C208" s="17" t="s">
        <v>205</v>
      </c>
      <c r="D208" s="17" t="s">
        <v>162</v>
      </c>
      <c r="E208" s="18" t="s">
        <v>280</v>
      </c>
      <c r="F208" s="17" t="s">
        <v>734</v>
      </c>
      <c r="G208" s="17" t="s">
        <v>697</v>
      </c>
      <c r="H208" s="17" t="s">
        <v>520</v>
      </c>
      <c r="I208" s="40" t="s">
        <v>11</v>
      </c>
      <c r="J208" s="20">
        <f>2454*2</f>
        <v>4908</v>
      </c>
      <c r="K208" s="21">
        <v>4999</v>
      </c>
      <c r="L208" s="15"/>
      <c r="M208" s="15"/>
      <c r="N208" s="21" t="s">
        <v>725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46">
        <v>43008</v>
      </c>
      <c r="AI208" s="47" t="s">
        <v>726</v>
      </c>
      <c r="AJ208" s="47">
        <v>2017</v>
      </c>
      <c r="AK208" s="46">
        <v>43010</v>
      </c>
      <c r="AL208" s="15"/>
    </row>
    <row r="209" spans="1:38" ht="12.75">
      <c r="A209" s="15"/>
      <c r="B209" s="16" t="s">
        <v>118</v>
      </c>
      <c r="C209" s="17" t="s">
        <v>207</v>
      </c>
      <c r="D209" s="17" t="s">
        <v>207</v>
      </c>
      <c r="E209" s="18" t="s">
        <v>280</v>
      </c>
      <c r="F209" s="19" t="s">
        <v>445</v>
      </c>
      <c r="G209" s="19" t="s">
        <v>612</v>
      </c>
      <c r="H209" s="19" t="s">
        <v>576</v>
      </c>
      <c r="I209" s="40" t="s">
        <v>11</v>
      </c>
      <c r="J209" s="20">
        <f>2974*2</f>
        <v>5948</v>
      </c>
      <c r="K209" s="21">
        <v>6150</v>
      </c>
      <c r="L209" s="15"/>
      <c r="M209" s="15"/>
      <c r="N209" s="21" t="s">
        <v>725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46">
        <v>43008</v>
      </c>
      <c r="AI209" s="47" t="s">
        <v>726</v>
      </c>
      <c r="AJ209" s="47">
        <v>2017</v>
      </c>
      <c r="AK209" s="46">
        <v>43010</v>
      </c>
      <c r="AL209" s="15"/>
    </row>
    <row r="210" spans="1:38" ht="12.75">
      <c r="A210" s="15"/>
      <c r="B210" s="16" t="s">
        <v>118</v>
      </c>
      <c r="C210" s="17" t="s">
        <v>207</v>
      </c>
      <c r="D210" s="17" t="s">
        <v>207</v>
      </c>
      <c r="E210" s="18" t="s">
        <v>280</v>
      </c>
      <c r="F210" s="19" t="s">
        <v>446</v>
      </c>
      <c r="G210" s="19" t="s">
        <v>613</v>
      </c>
      <c r="H210" s="19" t="s">
        <v>702</v>
      </c>
      <c r="I210" s="40" t="s">
        <v>11</v>
      </c>
      <c r="J210" s="20">
        <f>2974*2</f>
        <v>5948</v>
      </c>
      <c r="K210" s="21">
        <v>6150</v>
      </c>
      <c r="L210" s="15"/>
      <c r="M210" s="15"/>
      <c r="N210" s="21" t="s">
        <v>725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46">
        <v>43008</v>
      </c>
      <c r="AI210" s="47" t="s">
        <v>726</v>
      </c>
      <c r="AJ210" s="47">
        <v>2017</v>
      </c>
      <c r="AK210" s="46">
        <v>43010</v>
      </c>
      <c r="AL210" s="15"/>
    </row>
    <row r="211" spans="1:38" ht="12.75">
      <c r="A211" s="15"/>
      <c r="B211" s="16" t="s">
        <v>117</v>
      </c>
      <c r="C211" s="23" t="s">
        <v>211</v>
      </c>
      <c r="D211" s="23" t="s">
        <v>247</v>
      </c>
      <c r="E211" s="18" t="s">
        <v>280</v>
      </c>
      <c r="F211" s="19" t="s">
        <v>447</v>
      </c>
      <c r="G211" s="19" t="s">
        <v>573</v>
      </c>
      <c r="H211" s="19" t="s">
        <v>569</v>
      </c>
      <c r="I211" s="40" t="s">
        <v>11</v>
      </c>
      <c r="J211" s="20">
        <f>5104*2</f>
        <v>10208</v>
      </c>
      <c r="K211" s="21">
        <v>11704</v>
      </c>
      <c r="L211" s="15"/>
      <c r="M211" s="15"/>
      <c r="N211" s="21" t="s">
        <v>725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46">
        <v>43008</v>
      </c>
      <c r="AI211" s="47" t="s">
        <v>726</v>
      </c>
      <c r="AJ211" s="47">
        <v>2017</v>
      </c>
      <c r="AK211" s="46">
        <v>43010</v>
      </c>
      <c r="AL211" s="15"/>
    </row>
    <row r="212" spans="1:38" ht="12.75">
      <c r="A212" s="15"/>
      <c r="B212" s="16" t="s">
        <v>118</v>
      </c>
      <c r="C212" s="17" t="s">
        <v>205</v>
      </c>
      <c r="D212" s="17" t="s">
        <v>162</v>
      </c>
      <c r="E212" s="18" t="s">
        <v>281</v>
      </c>
      <c r="F212" s="17" t="s">
        <v>448</v>
      </c>
      <c r="G212" s="17" t="s">
        <v>614</v>
      </c>
      <c r="H212" s="17" t="s">
        <v>527</v>
      </c>
      <c r="I212" s="40" t="s">
        <v>11</v>
      </c>
      <c r="J212" s="20">
        <f>2344*2</f>
        <v>4688</v>
      </c>
      <c r="K212" s="21">
        <v>4772</v>
      </c>
      <c r="L212" s="15"/>
      <c r="M212" s="15"/>
      <c r="N212" s="21" t="s">
        <v>725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46">
        <v>43008</v>
      </c>
      <c r="AI212" s="47" t="s">
        <v>726</v>
      </c>
      <c r="AJ212" s="47">
        <v>2017</v>
      </c>
      <c r="AK212" s="46">
        <v>43010</v>
      </c>
      <c r="AL212" s="15"/>
    </row>
    <row r="213" spans="1:38" ht="12.75">
      <c r="A213" s="15"/>
      <c r="B213" s="16" t="s">
        <v>118</v>
      </c>
      <c r="C213" s="17" t="s">
        <v>205</v>
      </c>
      <c r="D213" s="17" t="s">
        <v>162</v>
      </c>
      <c r="E213" s="18" t="s">
        <v>281</v>
      </c>
      <c r="F213" s="19" t="s">
        <v>449</v>
      </c>
      <c r="G213" s="19" t="s">
        <v>615</v>
      </c>
      <c r="H213" s="19" t="s">
        <v>525</v>
      </c>
      <c r="I213" s="40" t="s">
        <v>11</v>
      </c>
      <c r="J213" s="20">
        <f>2344*2</f>
        <v>4688</v>
      </c>
      <c r="K213" s="21">
        <v>4772</v>
      </c>
      <c r="L213" s="15"/>
      <c r="M213" s="15"/>
      <c r="N213" s="21" t="s">
        <v>725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46">
        <v>43008</v>
      </c>
      <c r="AI213" s="47" t="s">
        <v>726</v>
      </c>
      <c r="AJ213" s="47">
        <v>2017</v>
      </c>
      <c r="AK213" s="46">
        <v>43010</v>
      </c>
      <c r="AL213" s="15"/>
    </row>
    <row r="214" spans="1:38" ht="12.75">
      <c r="A214" s="15"/>
      <c r="B214" s="16" t="s">
        <v>118</v>
      </c>
      <c r="C214" s="17" t="s">
        <v>205</v>
      </c>
      <c r="D214" s="17" t="s">
        <v>162</v>
      </c>
      <c r="E214" s="18" t="s">
        <v>281</v>
      </c>
      <c r="F214" s="19" t="s">
        <v>450</v>
      </c>
      <c r="G214" s="19" t="s">
        <v>616</v>
      </c>
      <c r="H214" s="19" t="s">
        <v>703</v>
      </c>
      <c r="I214" s="40" t="s">
        <v>11</v>
      </c>
      <c r="J214" s="20">
        <f>2344*2</f>
        <v>4688</v>
      </c>
      <c r="K214" s="21">
        <v>4772</v>
      </c>
      <c r="L214" s="15"/>
      <c r="M214" s="15"/>
      <c r="N214" s="21" t="s">
        <v>725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46">
        <v>43008</v>
      </c>
      <c r="AI214" s="47" t="s">
        <v>726</v>
      </c>
      <c r="AJ214" s="47">
        <v>2017</v>
      </c>
      <c r="AK214" s="46">
        <v>43010</v>
      </c>
      <c r="AL214" s="15"/>
    </row>
    <row r="215" spans="1:38" ht="12.75">
      <c r="A215" s="15"/>
      <c r="B215" s="16" t="s">
        <v>118</v>
      </c>
      <c r="C215" s="17" t="s">
        <v>205</v>
      </c>
      <c r="D215" s="17" t="s">
        <v>162</v>
      </c>
      <c r="E215" s="18" t="s">
        <v>281</v>
      </c>
      <c r="F215" s="19" t="s">
        <v>391</v>
      </c>
      <c r="G215" s="24" t="s">
        <v>558</v>
      </c>
      <c r="H215" s="24" t="s">
        <v>526</v>
      </c>
      <c r="I215" s="40" t="s">
        <v>11</v>
      </c>
      <c r="J215" s="20">
        <f>2344*2</f>
        <v>4688</v>
      </c>
      <c r="K215" s="21">
        <v>4772</v>
      </c>
      <c r="L215" s="15"/>
      <c r="M215" s="15"/>
      <c r="N215" s="21" t="s">
        <v>725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46">
        <v>43008</v>
      </c>
      <c r="AI215" s="47" t="s">
        <v>726</v>
      </c>
      <c r="AJ215" s="47">
        <v>2017</v>
      </c>
      <c r="AK215" s="46">
        <v>43010</v>
      </c>
      <c r="AL215" s="15"/>
    </row>
    <row r="216" spans="1:38" ht="12.75">
      <c r="A216" s="15"/>
      <c r="B216" s="16" t="s">
        <v>118</v>
      </c>
      <c r="C216" s="17" t="s">
        <v>205</v>
      </c>
      <c r="D216" s="17" t="s">
        <v>162</v>
      </c>
      <c r="E216" s="18" t="s">
        <v>281</v>
      </c>
      <c r="F216" s="19" t="s">
        <v>412</v>
      </c>
      <c r="G216" s="19" t="s">
        <v>607</v>
      </c>
      <c r="H216" s="19" t="s">
        <v>517</v>
      </c>
      <c r="I216" s="40" t="s">
        <v>11</v>
      </c>
      <c r="J216" s="20">
        <f>2344*2</f>
        <v>4688</v>
      </c>
      <c r="K216" s="21">
        <v>4772</v>
      </c>
      <c r="L216" s="15"/>
      <c r="M216" s="15"/>
      <c r="N216" s="21" t="s">
        <v>725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46">
        <v>43008</v>
      </c>
      <c r="AI216" s="47" t="s">
        <v>726</v>
      </c>
      <c r="AJ216" s="47">
        <v>2017</v>
      </c>
      <c r="AK216" s="46">
        <v>43010</v>
      </c>
      <c r="AL216" s="15"/>
    </row>
    <row r="217" spans="1:38" ht="12.75">
      <c r="A217" s="15"/>
      <c r="B217" s="16" t="s">
        <v>118</v>
      </c>
      <c r="C217" s="17" t="s">
        <v>130</v>
      </c>
      <c r="D217" s="17" t="s">
        <v>130</v>
      </c>
      <c r="E217" s="18" t="s">
        <v>281</v>
      </c>
      <c r="F217" s="19" t="s">
        <v>373</v>
      </c>
      <c r="G217" s="19" t="s">
        <v>530</v>
      </c>
      <c r="H217" s="19" t="s">
        <v>704</v>
      </c>
      <c r="I217" s="40" t="s">
        <v>11</v>
      </c>
      <c r="J217" s="20">
        <f>2454*2</f>
        <v>4908</v>
      </c>
      <c r="K217" s="21">
        <v>4999</v>
      </c>
      <c r="L217" s="15"/>
      <c r="M217" s="15"/>
      <c r="N217" s="21" t="s">
        <v>725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46">
        <v>43008</v>
      </c>
      <c r="AI217" s="47" t="s">
        <v>726</v>
      </c>
      <c r="AJ217" s="47">
        <v>2017</v>
      </c>
      <c r="AK217" s="46">
        <v>43010</v>
      </c>
      <c r="AL217" s="15"/>
    </row>
    <row r="218" spans="1:38" ht="12.75">
      <c r="A218" s="15"/>
      <c r="B218" s="16" t="s">
        <v>118</v>
      </c>
      <c r="C218" s="17" t="s">
        <v>212</v>
      </c>
      <c r="D218" s="17" t="s">
        <v>247</v>
      </c>
      <c r="E218" s="18" t="s">
        <v>281</v>
      </c>
      <c r="F218" s="19" t="s">
        <v>451</v>
      </c>
      <c r="G218" s="19" t="s">
        <v>562</v>
      </c>
      <c r="H218" s="19" t="s">
        <v>509</v>
      </c>
      <c r="I218" s="40" t="s">
        <v>11</v>
      </c>
      <c r="J218" s="20">
        <f>5104*2</f>
        <v>10208</v>
      </c>
      <c r="K218" s="21">
        <v>11704</v>
      </c>
      <c r="L218" s="15"/>
      <c r="M218" s="15"/>
      <c r="N218" s="21" t="s">
        <v>725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46">
        <v>43008</v>
      </c>
      <c r="AI218" s="47" t="s">
        <v>726</v>
      </c>
      <c r="AJ218" s="47">
        <v>2017</v>
      </c>
      <c r="AK218" s="46">
        <v>43010</v>
      </c>
      <c r="AL218" s="15"/>
    </row>
    <row r="219" spans="1:38" ht="12.75">
      <c r="A219" s="15"/>
      <c r="B219" s="16" t="s">
        <v>118</v>
      </c>
      <c r="C219" s="17" t="s">
        <v>205</v>
      </c>
      <c r="D219" s="17" t="s">
        <v>162</v>
      </c>
      <c r="E219" s="18" t="s">
        <v>282</v>
      </c>
      <c r="F219" s="19" t="s">
        <v>452</v>
      </c>
      <c r="G219" s="19" t="s">
        <v>520</v>
      </c>
      <c r="H219" s="19" t="s">
        <v>705</v>
      </c>
      <c r="I219" s="40" t="s">
        <v>11</v>
      </c>
      <c r="J219" s="20">
        <f aca="true" t="shared" si="6" ref="J219:J224">2344*2</f>
        <v>4688</v>
      </c>
      <c r="K219" s="21">
        <v>4772</v>
      </c>
      <c r="L219" s="15"/>
      <c r="M219" s="15"/>
      <c r="N219" s="21" t="s">
        <v>725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46">
        <v>43008</v>
      </c>
      <c r="AI219" s="47" t="s">
        <v>726</v>
      </c>
      <c r="AJ219" s="47">
        <v>2017</v>
      </c>
      <c r="AK219" s="46">
        <v>43010</v>
      </c>
      <c r="AL219" s="15"/>
    </row>
    <row r="220" spans="1:38" ht="12.75">
      <c r="A220" s="15"/>
      <c r="B220" s="16" t="s">
        <v>118</v>
      </c>
      <c r="C220" s="17" t="s">
        <v>205</v>
      </c>
      <c r="D220" s="17" t="s">
        <v>162</v>
      </c>
      <c r="E220" s="18" t="s">
        <v>282</v>
      </c>
      <c r="F220" s="19" t="s">
        <v>453</v>
      </c>
      <c r="G220" s="24" t="s">
        <v>543</v>
      </c>
      <c r="H220" s="24" t="s">
        <v>600</v>
      </c>
      <c r="I220" s="40" t="s">
        <v>11</v>
      </c>
      <c r="J220" s="20">
        <f t="shared" si="6"/>
        <v>4688</v>
      </c>
      <c r="K220" s="21">
        <v>4772</v>
      </c>
      <c r="L220" s="15"/>
      <c r="M220" s="15"/>
      <c r="N220" s="21" t="s">
        <v>725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46">
        <v>43008</v>
      </c>
      <c r="AI220" s="47" t="s">
        <v>726</v>
      </c>
      <c r="AJ220" s="47">
        <v>2017</v>
      </c>
      <c r="AK220" s="46">
        <v>43010</v>
      </c>
      <c r="AL220" s="15"/>
    </row>
    <row r="221" spans="1:38" ht="12.75">
      <c r="A221" s="15"/>
      <c r="B221" s="16" t="s">
        <v>118</v>
      </c>
      <c r="C221" s="17" t="s">
        <v>205</v>
      </c>
      <c r="D221" s="17" t="s">
        <v>162</v>
      </c>
      <c r="E221" s="18" t="s">
        <v>282</v>
      </c>
      <c r="F221" s="19" t="s">
        <v>452</v>
      </c>
      <c r="G221" s="19" t="s">
        <v>617</v>
      </c>
      <c r="H221" s="19" t="s">
        <v>624</v>
      </c>
      <c r="I221" s="40" t="s">
        <v>11</v>
      </c>
      <c r="J221" s="20">
        <f t="shared" si="6"/>
        <v>4688</v>
      </c>
      <c r="K221" s="21">
        <v>4772</v>
      </c>
      <c r="L221" s="15"/>
      <c r="M221" s="15"/>
      <c r="N221" s="21" t="s">
        <v>725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46">
        <v>43008</v>
      </c>
      <c r="AI221" s="47" t="s">
        <v>726</v>
      </c>
      <c r="AJ221" s="47">
        <v>2017</v>
      </c>
      <c r="AK221" s="46">
        <v>43010</v>
      </c>
      <c r="AL221" s="15"/>
    </row>
    <row r="222" spans="1:38" ht="12.75">
      <c r="A222" s="15"/>
      <c r="B222" s="16" t="s">
        <v>118</v>
      </c>
      <c r="C222" s="17" t="s">
        <v>205</v>
      </c>
      <c r="D222" s="17" t="s">
        <v>162</v>
      </c>
      <c r="E222" s="18" t="s">
        <v>282</v>
      </c>
      <c r="F222" s="19" t="s">
        <v>454</v>
      </c>
      <c r="G222" s="19" t="s">
        <v>618</v>
      </c>
      <c r="H222" s="19" t="s">
        <v>600</v>
      </c>
      <c r="I222" s="40" t="s">
        <v>11</v>
      </c>
      <c r="J222" s="20">
        <f t="shared" si="6"/>
        <v>4688</v>
      </c>
      <c r="K222" s="21">
        <v>4772</v>
      </c>
      <c r="L222" s="15"/>
      <c r="M222" s="15"/>
      <c r="N222" s="21" t="s">
        <v>725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46">
        <v>43008</v>
      </c>
      <c r="AI222" s="47" t="s">
        <v>726</v>
      </c>
      <c r="AJ222" s="47">
        <v>2017</v>
      </c>
      <c r="AK222" s="46">
        <v>43010</v>
      </c>
      <c r="AL222" s="15"/>
    </row>
    <row r="223" spans="1:38" ht="12.75">
      <c r="A223" s="15"/>
      <c r="B223" s="16" t="s">
        <v>118</v>
      </c>
      <c r="C223" s="17" t="s">
        <v>205</v>
      </c>
      <c r="D223" s="17" t="s">
        <v>162</v>
      </c>
      <c r="E223" s="18" t="s">
        <v>282</v>
      </c>
      <c r="F223" s="19" t="s">
        <v>455</v>
      </c>
      <c r="G223" s="19" t="s">
        <v>619</v>
      </c>
      <c r="H223" s="19" t="s">
        <v>706</v>
      </c>
      <c r="I223" s="40" t="s">
        <v>11</v>
      </c>
      <c r="J223" s="20">
        <f t="shared" si="6"/>
        <v>4688</v>
      </c>
      <c r="K223" s="21">
        <v>4772</v>
      </c>
      <c r="L223" s="15"/>
      <c r="M223" s="15"/>
      <c r="N223" s="21" t="s">
        <v>725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46">
        <v>43008</v>
      </c>
      <c r="AI223" s="47" t="s">
        <v>726</v>
      </c>
      <c r="AJ223" s="47">
        <v>2017</v>
      </c>
      <c r="AK223" s="46">
        <v>43010</v>
      </c>
      <c r="AL223" s="15"/>
    </row>
    <row r="224" spans="1:38" ht="12.75">
      <c r="A224" s="15"/>
      <c r="B224" s="16" t="s">
        <v>118</v>
      </c>
      <c r="C224" s="17" t="s">
        <v>205</v>
      </c>
      <c r="D224" s="17" t="s">
        <v>162</v>
      </c>
      <c r="E224" s="18" t="s">
        <v>282</v>
      </c>
      <c r="F224" s="19" t="s">
        <v>456</v>
      </c>
      <c r="G224" s="19" t="s">
        <v>620</v>
      </c>
      <c r="H224" s="19" t="s">
        <v>551</v>
      </c>
      <c r="I224" s="40" t="s">
        <v>10</v>
      </c>
      <c r="J224" s="20">
        <f t="shared" si="6"/>
        <v>4688</v>
      </c>
      <c r="K224" s="21">
        <v>4772</v>
      </c>
      <c r="L224" s="15"/>
      <c r="M224" s="15"/>
      <c r="N224" s="21" t="s">
        <v>725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46">
        <v>43008</v>
      </c>
      <c r="AI224" s="47" t="s">
        <v>726</v>
      </c>
      <c r="AJ224" s="47">
        <v>2017</v>
      </c>
      <c r="AK224" s="46">
        <v>43010</v>
      </c>
      <c r="AL224" s="15"/>
    </row>
    <row r="225" spans="1:38" ht="12.75">
      <c r="A225" s="15"/>
      <c r="B225" s="16" t="s">
        <v>118</v>
      </c>
      <c r="C225" s="17" t="s">
        <v>213</v>
      </c>
      <c r="D225" s="17" t="s">
        <v>247</v>
      </c>
      <c r="E225" s="18" t="s">
        <v>282</v>
      </c>
      <c r="F225" s="19" t="s">
        <v>457</v>
      </c>
      <c r="G225" s="19" t="s">
        <v>621</v>
      </c>
      <c r="H225" s="19" t="s">
        <v>529</v>
      </c>
      <c r="I225" s="40" t="s">
        <v>11</v>
      </c>
      <c r="J225" s="20">
        <f>5104*2</f>
        <v>10208</v>
      </c>
      <c r="K225" s="21">
        <v>11704</v>
      </c>
      <c r="L225" s="15"/>
      <c r="M225" s="15"/>
      <c r="N225" s="21" t="s">
        <v>725</v>
      </c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46">
        <v>43008</v>
      </c>
      <c r="AI225" s="47" t="s">
        <v>726</v>
      </c>
      <c r="AJ225" s="47">
        <v>2017</v>
      </c>
      <c r="AK225" s="46">
        <v>43010</v>
      </c>
      <c r="AL225" s="15"/>
    </row>
    <row r="226" spans="1:38" ht="12.75">
      <c r="A226" s="15"/>
      <c r="B226" s="16" t="s">
        <v>118</v>
      </c>
      <c r="C226" s="17" t="s">
        <v>214</v>
      </c>
      <c r="D226" s="17" t="s">
        <v>214</v>
      </c>
      <c r="E226" s="18" t="s">
        <v>283</v>
      </c>
      <c r="F226" s="19" t="s">
        <v>458</v>
      </c>
      <c r="G226" s="19" t="s">
        <v>622</v>
      </c>
      <c r="H226" s="19" t="s">
        <v>707</v>
      </c>
      <c r="I226" s="40" t="s">
        <v>11</v>
      </c>
      <c r="J226" s="20">
        <f>2343*2</f>
        <v>4686</v>
      </c>
      <c r="K226" s="21">
        <v>4772</v>
      </c>
      <c r="L226" s="15"/>
      <c r="M226" s="15"/>
      <c r="N226" s="21" t="s">
        <v>725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46">
        <v>43008</v>
      </c>
      <c r="AI226" s="47" t="s">
        <v>726</v>
      </c>
      <c r="AJ226" s="47">
        <v>2017</v>
      </c>
      <c r="AK226" s="46">
        <v>43010</v>
      </c>
      <c r="AL226" s="15"/>
    </row>
    <row r="227" spans="1:38" ht="12.75">
      <c r="A227" s="15"/>
      <c r="B227" s="16" t="s">
        <v>118</v>
      </c>
      <c r="C227" s="17" t="s">
        <v>215</v>
      </c>
      <c r="D227" s="17" t="s">
        <v>258</v>
      </c>
      <c r="E227" s="18" t="s">
        <v>283</v>
      </c>
      <c r="F227" s="19" t="s">
        <v>383</v>
      </c>
      <c r="G227" s="19" t="s">
        <v>623</v>
      </c>
      <c r="H227" s="19" t="s">
        <v>547</v>
      </c>
      <c r="I227" s="40" t="s">
        <v>11</v>
      </c>
      <c r="J227" s="20">
        <f>2344*2</f>
        <v>4688</v>
      </c>
      <c r="K227" s="21">
        <v>4772</v>
      </c>
      <c r="L227" s="15"/>
      <c r="M227" s="15"/>
      <c r="N227" s="21" t="s">
        <v>725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46">
        <v>43008</v>
      </c>
      <c r="AI227" s="47" t="s">
        <v>726</v>
      </c>
      <c r="AJ227" s="47">
        <v>2017</v>
      </c>
      <c r="AK227" s="46">
        <v>43010</v>
      </c>
      <c r="AL227" s="15"/>
    </row>
    <row r="228" spans="1:38" ht="12.75">
      <c r="A228" s="15"/>
      <c r="B228" s="16" t="s">
        <v>118</v>
      </c>
      <c r="C228" s="17" t="s">
        <v>216</v>
      </c>
      <c r="D228" s="17" t="s">
        <v>216</v>
      </c>
      <c r="E228" s="18" t="s">
        <v>283</v>
      </c>
      <c r="F228" s="19" t="s">
        <v>317</v>
      </c>
      <c r="G228" s="19" t="s">
        <v>624</v>
      </c>
      <c r="H228" s="19" t="s">
        <v>682</v>
      </c>
      <c r="I228" s="40" t="s">
        <v>11</v>
      </c>
      <c r="J228" s="20">
        <f>2344*2</f>
        <v>4688</v>
      </c>
      <c r="K228" s="21">
        <v>4772</v>
      </c>
      <c r="L228" s="15"/>
      <c r="M228" s="15"/>
      <c r="N228" s="21" t="s">
        <v>725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46">
        <v>43008</v>
      </c>
      <c r="AI228" s="47" t="s">
        <v>726</v>
      </c>
      <c r="AJ228" s="47">
        <v>2017</v>
      </c>
      <c r="AK228" s="46">
        <v>43010</v>
      </c>
      <c r="AL228" s="15"/>
    </row>
    <row r="229" spans="1:38" ht="12.75">
      <c r="A229" s="15"/>
      <c r="B229" s="16" t="s">
        <v>118</v>
      </c>
      <c r="C229" s="17" t="s">
        <v>198</v>
      </c>
      <c r="D229" s="17" t="s">
        <v>198</v>
      </c>
      <c r="E229" s="18" t="s">
        <v>283</v>
      </c>
      <c r="F229" s="17" t="s">
        <v>459</v>
      </c>
      <c r="G229" s="17" t="s">
        <v>625</v>
      </c>
      <c r="H229" s="17" t="s">
        <v>543</v>
      </c>
      <c r="I229" s="40" t="s">
        <v>11</v>
      </c>
      <c r="J229" s="20">
        <f>2344*2</f>
        <v>4688</v>
      </c>
      <c r="K229" s="21">
        <v>4772</v>
      </c>
      <c r="L229" s="15"/>
      <c r="M229" s="15"/>
      <c r="N229" s="21" t="s">
        <v>725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46">
        <v>43008</v>
      </c>
      <c r="AI229" s="47" t="s">
        <v>726</v>
      </c>
      <c r="AJ229" s="47">
        <v>2017</v>
      </c>
      <c r="AK229" s="46">
        <v>43010</v>
      </c>
      <c r="AL229" s="15"/>
    </row>
    <row r="230" spans="1:38" ht="12.75">
      <c r="A230" s="15"/>
      <c r="B230" s="16" t="s">
        <v>118</v>
      </c>
      <c r="C230" s="17" t="s">
        <v>203</v>
      </c>
      <c r="D230" s="17" t="s">
        <v>203</v>
      </c>
      <c r="E230" s="18" t="s">
        <v>283</v>
      </c>
      <c r="F230" s="19" t="s">
        <v>453</v>
      </c>
      <c r="G230" s="19" t="s">
        <v>619</v>
      </c>
      <c r="H230" s="19" t="s">
        <v>617</v>
      </c>
      <c r="I230" s="40" t="s">
        <v>11</v>
      </c>
      <c r="J230" s="20">
        <f>2555*2</f>
        <v>5110</v>
      </c>
      <c r="K230" s="21">
        <v>5207</v>
      </c>
      <c r="L230" s="15"/>
      <c r="M230" s="15"/>
      <c r="N230" s="21" t="s">
        <v>725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46">
        <v>43008</v>
      </c>
      <c r="AI230" s="47" t="s">
        <v>726</v>
      </c>
      <c r="AJ230" s="47">
        <v>2017</v>
      </c>
      <c r="AK230" s="46">
        <v>43010</v>
      </c>
      <c r="AL230" s="15"/>
    </row>
    <row r="231" spans="1:38" ht="12.75">
      <c r="A231" s="15"/>
      <c r="B231" s="16" t="s">
        <v>118</v>
      </c>
      <c r="C231" s="17" t="s">
        <v>217</v>
      </c>
      <c r="D231" s="17" t="s">
        <v>217</v>
      </c>
      <c r="E231" s="18" t="s">
        <v>283</v>
      </c>
      <c r="F231" s="17" t="s">
        <v>460</v>
      </c>
      <c r="G231" s="17" t="s">
        <v>514</v>
      </c>
      <c r="H231" s="17" t="s">
        <v>668</v>
      </c>
      <c r="I231" s="40" t="s">
        <v>11</v>
      </c>
      <c r="J231" s="20">
        <f>2555*2</f>
        <v>5110</v>
      </c>
      <c r="K231" s="21">
        <v>5207</v>
      </c>
      <c r="L231" s="15"/>
      <c r="M231" s="15"/>
      <c r="N231" s="21" t="s">
        <v>725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46">
        <v>43008</v>
      </c>
      <c r="AI231" s="47" t="s">
        <v>726</v>
      </c>
      <c r="AJ231" s="47">
        <v>2017</v>
      </c>
      <c r="AK231" s="46">
        <v>43010</v>
      </c>
      <c r="AL231" s="15"/>
    </row>
    <row r="232" spans="1:38" ht="12.75">
      <c r="A232" s="15"/>
      <c r="B232" s="16" t="s">
        <v>118</v>
      </c>
      <c r="C232" s="17" t="s">
        <v>218</v>
      </c>
      <c r="D232" s="17" t="s">
        <v>130</v>
      </c>
      <c r="E232" s="18" t="s">
        <v>283</v>
      </c>
      <c r="F232" s="19" t="s">
        <v>461</v>
      </c>
      <c r="G232" s="24" t="s">
        <v>551</v>
      </c>
      <c r="H232" s="24" t="s">
        <v>708</v>
      </c>
      <c r="I232" s="40" t="s">
        <v>11</v>
      </c>
      <c r="J232" s="20">
        <f>2974*2</f>
        <v>5948</v>
      </c>
      <c r="K232" s="21">
        <v>6150</v>
      </c>
      <c r="L232" s="15"/>
      <c r="M232" s="15"/>
      <c r="N232" s="21" t="s">
        <v>725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46">
        <v>43008</v>
      </c>
      <c r="AI232" s="47" t="s">
        <v>726</v>
      </c>
      <c r="AJ232" s="47">
        <v>2017</v>
      </c>
      <c r="AK232" s="46">
        <v>43010</v>
      </c>
      <c r="AL232" s="15"/>
    </row>
    <row r="233" spans="1:38" ht="12.75">
      <c r="A233" s="15"/>
      <c r="B233" s="16" t="s">
        <v>118</v>
      </c>
      <c r="C233" s="17" t="s">
        <v>219</v>
      </c>
      <c r="D233" s="17" t="s">
        <v>259</v>
      </c>
      <c r="E233" s="18" t="s">
        <v>283</v>
      </c>
      <c r="F233" s="19" t="s">
        <v>462</v>
      </c>
      <c r="G233" s="19" t="s">
        <v>596</v>
      </c>
      <c r="H233" s="19" t="s">
        <v>527</v>
      </c>
      <c r="I233" s="40" t="s">
        <v>11</v>
      </c>
      <c r="J233" s="20">
        <f>3391*2</f>
        <v>6782</v>
      </c>
      <c r="K233" s="21">
        <v>7158</v>
      </c>
      <c r="L233" s="15"/>
      <c r="M233" s="15"/>
      <c r="N233" s="21" t="s">
        <v>725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46">
        <v>43008</v>
      </c>
      <c r="AI233" s="47" t="s">
        <v>726</v>
      </c>
      <c r="AJ233" s="47">
        <v>2017</v>
      </c>
      <c r="AK233" s="46">
        <v>43010</v>
      </c>
      <c r="AL233" s="15"/>
    </row>
    <row r="234" spans="1:38" ht="12.75">
      <c r="A234" s="15"/>
      <c r="B234" s="16" t="s">
        <v>118</v>
      </c>
      <c r="C234" s="17" t="s">
        <v>220</v>
      </c>
      <c r="D234" s="17" t="s">
        <v>247</v>
      </c>
      <c r="E234" s="18" t="s">
        <v>283</v>
      </c>
      <c r="F234" s="19" t="s">
        <v>463</v>
      </c>
      <c r="G234" s="19" t="s">
        <v>543</v>
      </c>
      <c r="H234" s="19" t="s">
        <v>534</v>
      </c>
      <c r="I234" s="40" t="s">
        <v>10</v>
      </c>
      <c r="J234" s="20">
        <f>5104*2</f>
        <v>10208</v>
      </c>
      <c r="K234" s="21">
        <v>11704</v>
      </c>
      <c r="L234" s="15"/>
      <c r="M234" s="15"/>
      <c r="N234" s="21" t="s">
        <v>725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46">
        <v>43008</v>
      </c>
      <c r="AI234" s="47" t="s">
        <v>726</v>
      </c>
      <c r="AJ234" s="47">
        <v>2017</v>
      </c>
      <c r="AK234" s="46">
        <v>43010</v>
      </c>
      <c r="AL234" s="15"/>
    </row>
    <row r="235" spans="1:38" ht="12.75">
      <c r="A235" s="15"/>
      <c r="B235" s="16" t="s">
        <v>118</v>
      </c>
      <c r="C235" s="17" t="s">
        <v>216</v>
      </c>
      <c r="D235" s="17" t="s">
        <v>216</v>
      </c>
      <c r="E235" s="18" t="s">
        <v>284</v>
      </c>
      <c r="F235" s="20" t="s">
        <v>464</v>
      </c>
      <c r="G235" s="20" t="s">
        <v>551</v>
      </c>
      <c r="H235" s="20" t="s">
        <v>684</v>
      </c>
      <c r="I235" s="40" t="s">
        <v>11</v>
      </c>
      <c r="J235" s="20">
        <f>2343*2</f>
        <v>4686</v>
      </c>
      <c r="K235" s="21">
        <v>4772</v>
      </c>
      <c r="L235" s="15"/>
      <c r="M235" s="15"/>
      <c r="N235" s="21" t="s">
        <v>725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46">
        <v>43008</v>
      </c>
      <c r="AI235" s="47" t="s">
        <v>726</v>
      </c>
      <c r="AJ235" s="47">
        <v>2017</v>
      </c>
      <c r="AK235" s="46">
        <v>43010</v>
      </c>
      <c r="AL235" s="15"/>
    </row>
    <row r="236" spans="1:38" ht="12.75">
      <c r="A236" s="15"/>
      <c r="B236" s="16" t="s">
        <v>118</v>
      </c>
      <c r="C236" s="17" t="s">
        <v>130</v>
      </c>
      <c r="D236" s="17" t="s">
        <v>130</v>
      </c>
      <c r="E236" s="18" t="s">
        <v>284</v>
      </c>
      <c r="F236" s="19" t="s">
        <v>465</v>
      </c>
      <c r="G236" s="19" t="s">
        <v>514</v>
      </c>
      <c r="H236" s="19" t="s">
        <v>511</v>
      </c>
      <c r="I236" s="40" t="s">
        <v>11</v>
      </c>
      <c r="J236" s="20">
        <f>2454*2</f>
        <v>4908</v>
      </c>
      <c r="K236" s="21">
        <v>4999</v>
      </c>
      <c r="L236" s="15"/>
      <c r="M236" s="15"/>
      <c r="N236" s="21" t="s">
        <v>725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46">
        <v>43008</v>
      </c>
      <c r="AI236" s="47" t="s">
        <v>726</v>
      </c>
      <c r="AJ236" s="47">
        <v>2017</v>
      </c>
      <c r="AK236" s="46">
        <v>43010</v>
      </c>
      <c r="AL236" s="15"/>
    </row>
    <row r="237" spans="1:38" ht="12.75">
      <c r="A237" s="15"/>
      <c r="B237" s="16" t="s">
        <v>118</v>
      </c>
      <c r="C237" s="17" t="s">
        <v>162</v>
      </c>
      <c r="D237" s="17" t="s">
        <v>162</v>
      </c>
      <c r="E237" s="18" t="s">
        <v>284</v>
      </c>
      <c r="F237" s="19" t="s">
        <v>408</v>
      </c>
      <c r="G237" s="19" t="s">
        <v>504</v>
      </c>
      <c r="H237" s="19" t="s">
        <v>551</v>
      </c>
      <c r="I237" s="40" t="s">
        <v>10</v>
      </c>
      <c r="J237" s="20">
        <f>2343*2</f>
        <v>4686</v>
      </c>
      <c r="K237" s="21">
        <v>4772</v>
      </c>
      <c r="L237" s="15"/>
      <c r="M237" s="15"/>
      <c r="N237" s="21" t="s">
        <v>725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46">
        <v>43008</v>
      </c>
      <c r="AI237" s="47" t="s">
        <v>726</v>
      </c>
      <c r="AJ237" s="47">
        <v>2017</v>
      </c>
      <c r="AK237" s="46">
        <v>43010</v>
      </c>
      <c r="AL237" s="15"/>
    </row>
    <row r="238" spans="1:38" ht="12.75">
      <c r="A238" s="15"/>
      <c r="B238" s="16" t="s">
        <v>118</v>
      </c>
      <c r="C238" s="17" t="s">
        <v>221</v>
      </c>
      <c r="D238" s="17" t="s">
        <v>247</v>
      </c>
      <c r="E238" s="18" t="s">
        <v>284</v>
      </c>
      <c r="F238" s="19" t="s">
        <v>311</v>
      </c>
      <c r="G238" s="19" t="s">
        <v>529</v>
      </c>
      <c r="H238" s="19" t="s">
        <v>634</v>
      </c>
      <c r="I238" s="40" t="s">
        <v>11</v>
      </c>
      <c r="J238" s="20">
        <f>5104*2</f>
        <v>10208</v>
      </c>
      <c r="K238" s="21">
        <v>11704</v>
      </c>
      <c r="L238" s="15"/>
      <c r="M238" s="15"/>
      <c r="N238" s="21" t="s">
        <v>725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46">
        <v>43008</v>
      </c>
      <c r="AI238" s="47" t="s">
        <v>726</v>
      </c>
      <c r="AJ238" s="47">
        <v>2017</v>
      </c>
      <c r="AK238" s="46">
        <v>43010</v>
      </c>
      <c r="AL238" s="15"/>
    </row>
    <row r="239" spans="1:38" ht="12.75">
      <c r="A239" s="15"/>
      <c r="B239" s="16" t="s">
        <v>116</v>
      </c>
      <c r="C239" s="17" t="s">
        <v>192</v>
      </c>
      <c r="D239" s="17" t="s">
        <v>192</v>
      </c>
      <c r="E239" s="18" t="s">
        <v>285</v>
      </c>
      <c r="F239" s="19" t="s">
        <v>466</v>
      </c>
      <c r="G239" s="19" t="s">
        <v>627</v>
      </c>
      <c r="H239" s="19" t="s">
        <v>675</v>
      </c>
      <c r="I239" s="40" t="s">
        <v>10</v>
      </c>
      <c r="J239" s="20">
        <f>2974*2</f>
        <v>5948</v>
      </c>
      <c r="K239" s="21">
        <v>6150</v>
      </c>
      <c r="L239" s="15"/>
      <c r="M239" s="15"/>
      <c r="N239" s="21" t="s">
        <v>725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46">
        <v>43008</v>
      </c>
      <c r="AI239" s="47" t="s">
        <v>726</v>
      </c>
      <c r="AJ239" s="47">
        <v>2017</v>
      </c>
      <c r="AK239" s="46">
        <v>43010</v>
      </c>
      <c r="AL239" s="15"/>
    </row>
    <row r="240" spans="1:38" ht="12.75">
      <c r="A240" s="15"/>
      <c r="B240" s="16" t="s">
        <v>116</v>
      </c>
      <c r="C240" s="17" t="s">
        <v>192</v>
      </c>
      <c r="D240" s="17" t="s">
        <v>192</v>
      </c>
      <c r="E240" s="18" t="s">
        <v>285</v>
      </c>
      <c r="F240" s="19" t="s">
        <v>348</v>
      </c>
      <c r="G240" s="19" t="s">
        <v>640</v>
      </c>
      <c r="H240" s="19" t="s">
        <v>754</v>
      </c>
      <c r="I240" s="40" t="s">
        <v>10</v>
      </c>
      <c r="J240" s="20">
        <v>5948</v>
      </c>
      <c r="K240" s="21">
        <v>6150</v>
      </c>
      <c r="L240" s="15"/>
      <c r="M240" s="15"/>
      <c r="N240" s="21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46">
        <v>43008</v>
      </c>
      <c r="AI240" s="47" t="s">
        <v>726</v>
      </c>
      <c r="AJ240" s="47">
        <v>2017</v>
      </c>
      <c r="AK240" s="46">
        <v>43010</v>
      </c>
      <c r="AL240" s="15"/>
    </row>
    <row r="241" spans="1:38" ht="12.75">
      <c r="A241" s="15"/>
      <c r="B241" s="16" t="s">
        <v>118</v>
      </c>
      <c r="C241" s="17" t="s">
        <v>219</v>
      </c>
      <c r="D241" s="17" t="s">
        <v>260</v>
      </c>
      <c r="E241" s="18" t="s">
        <v>285</v>
      </c>
      <c r="F241" s="19" t="s">
        <v>467</v>
      </c>
      <c r="G241" s="20" t="s">
        <v>628</v>
      </c>
      <c r="H241" s="20" t="s">
        <v>709</v>
      </c>
      <c r="I241" s="40" t="s">
        <v>11</v>
      </c>
      <c r="J241" s="20">
        <f>3234*2</f>
        <v>6468</v>
      </c>
      <c r="K241" s="21">
        <v>6748</v>
      </c>
      <c r="L241" s="15"/>
      <c r="M241" s="15"/>
      <c r="N241" s="21" t="s">
        <v>725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46">
        <v>43008</v>
      </c>
      <c r="AI241" s="47" t="s">
        <v>726</v>
      </c>
      <c r="AJ241" s="47">
        <v>2017</v>
      </c>
      <c r="AK241" s="46">
        <v>43010</v>
      </c>
      <c r="AL241" s="15"/>
    </row>
    <row r="242" spans="1:38" ht="12.75">
      <c r="A242" s="15"/>
      <c r="B242" s="16" t="s">
        <v>118</v>
      </c>
      <c r="C242" s="17" t="s">
        <v>219</v>
      </c>
      <c r="D242" s="17" t="s">
        <v>259</v>
      </c>
      <c r="E242" s="18" t="s">
        <v>285</v>
      </c>
      <c r="F242" s="19" t="s">
        <v>468</v>
      </c>
      <c r="G242" s="19" t="s">
        <v>629</v>
      </c>
      <c r="H242" s="19" t="s">
        <v>569</v>
      </c>
      <c r="I242" s="40" t="s">
        <v>10</v>
      </c>
      <c r="J242" s="20">
        <f>3234*2</f>
        <v>6468</v>
      </c>
      <c r="K242" s="21">
        <v>6748</v>
      </c>
      <c r="L242" s="15"/>
      <c r="M242" s="15"/>
      <c r="N242" s="21" t="s">
        <v>725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46">
        <v>43008</v>
      </c>
      <c r="AI242" s="47" t="s">
        <v>726</v>
      </c>
      <c r="AJ242" s="47">
        <v>2017</v>
      </c>
      <c r="AK242" s="46">
        <v>43010</v>
      </c>
      <c r="AL242" s="15"/>
    </row>
    <row r="243" spans="1:38" ht="12.75">
      <c r="A243" s="15"/>
      <c r="B243" s="16" t="s">
        <v>118</v>
      </c>
      <c r="C243" s="17" t="s">
        <v>222</v>
      </c>
      <c r="D243" s="17" t="s">
        <v>246</v>
      </c>
      <c r="E243" s="18" t="s">
        <v>285</v>
      </c>
      <c r="F243" s="19" t="s">
        <v>469</v>
      </c>
      <c r="G243" s="24" t="s">
        <v>564</v>
      </c>
      <c r="H243" s="24" t="s">
        <v>534</v>
      </c>
      <c r="I243" s="40" t="s">
        <v>10</v>
      </c>
      <c r="J243" s="20">
        <f>5104*2</f>
        <v>10208</v>
      </c>
      <c r="K243" s="21">
        <v>11704</v>
      </c>
      <c r="L243" s="15"/>
      <c r="M243" s="15"/>
      <c r="N243" s="21" t="s">
        <v>725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46">
        <v>43008</v>
      </c>
      <c r="AI243" s="47" t="s">
        <v>726</v>
      </c>
      <c r="AJ243" s="47">
        <v>2017</v>
      </c>
      <c r="AK243" s="46">
        <v>43010</v>
      </c>
      <c r="AL243" s="15"/>
    </row>
    <row r="244" spans="1:38" ht="12.75">
      <c r="A244" s="15"/>
      <c r="B244" s="16" t="s">
        <v>118</v>
      </c>
      <c r="C244" s="26" t="s">
        <v>223</v>
      </c>
      <c r="D244" s="26" t="s">
        <v>232</v>
      </c>
      <c r="E244" s="18" t="s">
        <v>285</v>
      </c>
      <c r="F244" s="19" t="s">
        <v>470</v>
      </c>
      <c r="G244" s="19" t="s">
        <v>560</v>
      </c>
      <c r="H244" s="19" t="s">
        <v>710</v>
      </c>
      <c r="I244" s="40" t="s">
        <v>10</v>
      </c>
      <c r="J244" s="20">
        <f aca="true" t="shared" si="7" ref="J244:J250">4014*2</f>
        <v>8028</v>
      </c>
      <c r="K244" s="21">
        <v>8934</v>
      </c>
      <c r="L244" s="15"/>
      <c r="M244" s="15"/>
      <c r="N244" s="21" t="s">
        <v>725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46">
        <v>43008</v>
      </c>
      <c r="AI244" s="47" t="s">
        <v>726</v>
      </c>
      <c r="AJ244" s="47">
        <v>2017</v>
      </c>
      <c r="AK244" s="46">
        <v>43010</v>
      </c>
      <c r="AL244" s="15"/>
    </row>
    <row r="245" spans="1:38" ht="12.75">
      <c r="A245" s="15"/>
      <c r="B245" s="16" t="s">
        <v>118</v>
      </c>
      <c r="C245" s="26" t="s">
        <v>223</v>
      </c>
      <c r="D245" s="26" t="s">
        <v>232</v>
      </c>
      <c r="E245" s="18" t="s">
        <v>285</v>
      </c>
      <c r="F245" s="19" t="s">
        <v>471</v>
      </c>
      <c r="G245" s="19" t="s">
        <v>609</v>
      </c>
      <c r="H245" s="19" t="s">
        <v>561</v>
      </c>
      <c r="I245" s="40" t="s">
        <v>11</v>
      </c>
      <c r="J245" s="20">
        <f t="shared" si="7"/>
        <v>8028</v>
      </c>
      <c r="K245" s="21">
        <v>8934</v>
      </c>
      <c r="L245" s="15"/>
      <c r="M245" s="15"/>
      <c r="N245" s="21" t="s">
        <v>725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46">
        <v>43008</v>
      </c>
      <c r="AI245" s="47" t="s">
        <v>726</v>
      </c>
      <c r="AJ245" s="47">
        <v>2017</v>
      </c>
      <c r="AK245" s="46">
        <v>43010</v>
      </c>
      <c r="AL245" s="15"/>
    </row>
    <row r="246" spans="1:38" ht="12.75">
      <c r="A246" s="15"/>
      <c r="B246" s="16" t="s">
        <v>118</v>
      </c>
      <c r="C246" s="26" t="s">
        <v>223</v>
      </c>
      <c r="D246" s="26" t="s">
        <v>232</v>
      </c>
      <c r="E246" s="18" t="s">
        <v>285</v>
      </c>
      <c r="F246" s="19" t="s">
        <v>348</v>
      </c>
      <c r="G246" s="19" t="s">
        <v>560</v>
      </c>
      <c r="H246" s="19" t="s">
        <v>711</v>
      </c>
      <c r="I246" s="40" t="s">
        <v>10</v>
      </c>
      <c r="J246" s="20">
        <f t="shared" si="7"/>
        <v>8028</v>
      </c>
      <c r="K246" s="21">
        <v>8934</v>
      </c>
      <c r="L246" s="15"/>
      <c r="M246" s="15"/>
      <c r="N246" s="21" t="s">
        <v>725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46">
        <v>43008</v>
      </c>
      <c r="AI246" s="47" t="s">
        <v>726</v>
      </c>
      <c r="AJ246" s="47">
        <v>2017</v>
      </c>
      <c r="AK246" s="46">
        <v>43010</v>
      </c>
      <c r="AL246" s="15"/>
    </row>
    <row r="247" spans="1:38" ht="12.75">
      <c r="A247" s="15"/>
      <c r="B247" s="16" t="s">
        <v>118</v>
      </c>
      <c r="C247" s="26" t="s">
        <v>223</v>
      </c>
      <c r="D247" s="26" t="s">
        <v>232</v>
      </c>
      <c r="E247" s="18" t="s">
        <v>285</v>
      </c>
      <c r="F247" s="29" t="s">
        <v>390</v>
      </c>
      <c r="G247" s="29" t="s">
        <v>556</v>
      </c>
      <c r="H247" s="29" t="s">
        <v>539</v>
      </c>
      <c r="I247" s="40" t="s">
        <v>11</v>
      </c>
      <c r="J247" s="20">
        <f t="shared" si="7"/>
        <v>8028</v>
      </c>
      <c r="K247" s="21">
        <v>8934</v>
      </c>
      <c r="L247" s="15"/>
      <c r="M247" s="15"/>
      <c r="N247" s="21" t="s">
        <v>725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46">
        <v>43008</v>
      </c>
      <c r="AI247" s="47" t="s">
        <v>726</v>
      </c>
      <c r="AJ247" s="47">
        <v>2017</v>
      </c>
      <c r="AK247" s="46">
        <v>43010</v>
      </c>
      <c r="AL247" s="15"/>
    </row>
    <row r="248" spans="1:38" ht="12.75">
      <c r="A248" s="15"/>
      <c r="B248" s="16" t="s">
        <v>118</v>
      </c>
      <c r="C248" s="26" t="s">
        <v>223</v>
      </c>
      <c r="D248" s="26" t="s">
        <v>232</v>
      </c>
      <c r="E248" s="18" t="s">
        <v>285</v>
      </c>
      <c r="F248" s="29" t="s">
        <v>741</v>
      </c>
      <c r="G248" s="29" t="s">
        <v>557</v>
      </c>
      <c r="H248" s="29" t="s">
        <v>742</v>
      </c>
      <c r="I248" s="40" t="s">
        <v>11</v>
      </c>
      <c r="J248" s="20">
        <f t="shared" si="7"/>
        <v>8028</v>
      </c>
      <c r="K248" s="21">
        <v>8934</v>
      </c>
      <c r="L248" s="15"/>
      <c r="M248" s="15"/>
      <c r="N248" s="21" t="s">
        <v>725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46">
        <v>43008</v>
      </c>
      <c r="AI248" s="47" t="s">
        <v>726</v>
      </c>
      <c r="AJ248" s="47">
        <v>2017</v>
      </c>
      <c r="AK248" s="46">
        <v>43010</v>
      </c>
      <c r="AL248" s="15"/>
    </row>
    <row r="249" spans="1:38" ht="12.75">
      <c r="A249" s="15"/>
      <c r="B249" s="16" t="s">
        <v>118</v>
      </c>
      <c r="C249" s="26" t="s">
        <v>223</v>
      </c>
      <c r="D249" s="26" t="s">
        <v>232</v>
      </c>
      <c r="E249" s="18" t="s">
        <v>285</v>
      </c>
      <c r="F249" s="29" t="s">
        <v>751</v>
      </c>
      <c r="G249" s="29" t="s">
        <v>628</v>
      </c>
      <c r="H249" s="29" t="s">
        <v>752</v>
      </c>
      <c r="I249" s="40" t="s">
        <v>10</v>
      </c>
      <c r="J249" s="20">
        <v>8028</v>
      </c>
      <c r="K249" s="21">
        <v>8934</v>
      </c>
      <c r="L249" s="15"/>
      <c r="M249" s="15"/>
      <c r="N249" s="21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46">
        <v>43008</v>
      </c>
      <c r="AI249" s="47" t="s">
        <v>726</v>
      </c>
      <c r="AJ249" s="47">
        <v>2017</v>
      </c>
      <c r="AK249" s="46">
        <v>43010</v>
      </c>
      <c r="AL249" s="15"/>
    </row>
    <row r="250" spans="1:38" ht="12.75">
      <c r="A250" s="15"/>
      <c r="B250" s="16" t="s">
        <v>118</v>
      </c>
      <c r="C250" s="26" t="s">
        <v>223</v>
      </c>
      <c r="D250" s="26" t="s">
        <v>232</v>
      </c>
      <c r="E250" s="18" t="s">
        <v>285</v>
      </c>
      <c r="F250" s="19" t="s">
        <v>472</v>
      </c>
      <c r="G250" s="19" t="s">
        <v>630</v>
      </c>
      <c r="H250" s="19" t="s">
        <v>577</v>
      </c>
      <c r="I250" s="40" t="s">
        <v>11</v>
      </c>
      <c r="J250" s="20">
        <f t="shared" si="7"/>
        <v>8028</v>
      </c>
      <c r="K250" s="21">
        <v>8934</v>
      </c>
      <c r="L250" s="15"/>
      <c r="M250" s="15"/>
      <c r="N250" s="21" t="s">
        <v>725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46">
        <v>43008</v>
      </c>
      <c r="AI250" s="47" t="s">
        <v>726</v>
      </c>
      <c r="AJ250" s="47">
        <v>2017</v>
      </c>
      <c r="AK250" s="46">
        <v>43010</v>
      </c>
      <c r="AL250" s="15"/>
    </row>
    <row r="251" spans="1:38" ht="12.75">
      <c r="A251" s="15"/>
      <c r="B251" s="16" t="s">
        <v>117</v>
      </c>
      <c r="C251" s="17" t="s">
        <v>727</v>
      </c>
      <c r="D251" s="17" t="s">
        <v>245</v>
      </c>
      <c r="E251" s="18" t="s">
        <v>285</v>
      </c>
      <c r="F251" s="17" t="s">
        <v>735</v>
      </c>
      <c r="G251" s="17" t="s">
        <v>543</v>
      </c>
      <c r="H251" s="17" t="s">
        <v>542</v>
      </c>
      <c r="I251" s="40" t="s">
        <v>10</v>
      </c>
      <c r="J251" s="20">
        <f>7385*2</f>
        <v>14770</v>
      </c>
      <c r="K251" s="21">
        <v>17748</v>
      </c>
      <c r="L251" s="15"/>
      <c r="M251" s="15"/>
      <c r="N251" s="21" t="s">
        <v>725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46">
        <v>43008</v>
      </c>
      <c r="AI251" s="47" t="s">
        <v>726</v>
      </c>
      <c r="AJ251" s="47">
        <v>2017</v>
      </c>
      <c r="AK251" s="46">
        <v>43010</v>
      </c>
      <c r="AL251" s="15"/>
    </row>
    <row r="252" spans="1:38" ht="12.75">
      <c r="A252" s="15"/>
      <c r="B252" s="16" t="s">
        <v>117</v>
      </c>
      <c r="C252" s="17" t="s">
        <v>224</v>
      </c>
      <c r="D252" s="17" t="s">
        <v>245</v>
      </c>
      <c r="E252" s="18" t="s">
        <v>285</v>
      </c>
      <c r="F252" s="17" t="s">
        <v>419</v>
      </c>
      <c r="G252" s="17" t="s">
        <v>547</v>
      </c>
      <c r="H252" s="17" t="s">
        <v>571</v>
      </c>
      <c r="I252" s="40" t="s">
        <v>11</v>
      </c>
      <c r="J252" s="20">
        <f>7385*2</f>
        <v>14770</v>
      </c>
      <c r="K252" s="21">
        <v>17748</v>
      </c>
      <c r="L252" s="15"/>
      <c r="M252" s="15"/>
      <c r="N252" s="21" t="s">
        <v>725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46">
        <v>43008</v>
      </c>
      <c r="AI252" s="47" t="s">
        <v>726</v>
      </c>
      <c r="AJ252" s="47">
        <v>2017</v>
      </c>
      <c r="AK252" s="46">
        <v>43010</v>
      </c>
      <c r="AL252" s="15"/>
    </row>
    <row r="253" spans="1:38" ht="12.75">
      <c r="A253" s="15"/>
      <c r="B253" s="16" t="s">
        <v>117</v>
      </c>
      <c r="C253" s="17" t="s">
        <v>225</v>
      </c>
      <c r="D253" s="17" t="s">
        <v>254</v>
      </c>
      <c r="E253" s="18" t="s">
        <v>285</v>
      </c>
      <c r="F253" s="19" t="s">
        <v>473</v>
      </c>
      <c r="G253" s="19" t="s">
        <v>534</v>
      </c>
      <c r="H253" s="19" t="s">
        <v>504</v>
      </c>
      <c r="I253" s="40" t="s">
        <v>11</v>
      </c>
      <c r="J253" s="20">
        <f>13591*2</f>
        <v>27182</v>
      </c>
      <c r="K253" s="21">
        <v>34714</v>
      </c>
      <c r="L253" s="15"/>
      <c r="M253" s="15"/>
      <c r="N253" s="21" t="s">
        <v>725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46">
        <v>43008</v>
      </c>
      <c r="AI253" s="47" t="s">
        <v>726</v>
      </c>
      <c r="AJ253" s="47">
        <v>2017</v>
      </c>
      <c r="AK253" s="46">
        <v>43010</v>
      </c>
      <c r="AL253" s="15"/>
    </row>
    <row r="254" spans="1:38" ht="12.75">
      <c r="A254" s="15"/>
      <c r="B254" s="16" t="s">
        <v>117</v>
      </c>
      <c r="C254" s="23" t="s">
        <v>226</v>
      </c>
      <c r="D254" s="23" t="s">
        <v>244</v>
      </c>
      <c r="E254" s="18" t="s">
        <v>286</v>
      </c>
      <c r="F254" s="19" t="s">
        <v>316</v>
      </c>
      <c r="G254" s="19" t="s">
        <v>631</v>
      </c>
      <c r="H254" s="19" t="s">
        <v>602</v>
      </c>
      <c r="I254" s="40" t="s">
        <v>11</v>
      </c>
      <c r="J254" s="20">
        <f>9549*2</f>
        <v>19098</v>
      </c>
      <c r="K254" s="21">
        <v>23544</v>
      </c>
      <c r="L254" s="15"/>
      <c r="M254" s="15"/>
      <c r="N254" s="21" t="s">
        <v>725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46">
        <v>43008</v>
      </c>
      <c r="AI254" s="47" t="s">
        <v>726</v>
      </c>
      <c r="AJ254" s="47">
        <v>2017</v>
      </c>
      <c r="AK254" s="46">
        <v>43010</v>
      </c>
      <c r="AL254" s="15"/>
    </row>
    <row r="255" spans="1:38" ht="12.75">
      <c r="A255" s="15"/>
      <c r="B255" s="16" t="s">
        <v>116</v>
      </c>
      <c r="C255" s="17" t="s">
        <v>123</v>
      </c>
      <c r="D255" s="17" t="s">
        <v>123</v>
      </c>
      <c r="E255" s="18" t="s">
        <v>286</v>
      </c>
      <c r="F255" s="17" t="s">
        <v>474</v>
      </c>
      <c r="G255" s="17" t="s">
        <v>632</v>
      </c>
      <c r="H255" s="17" t="s">
        <v>514</v>
      </c>
      <c r="I255" s="40" t="s">
        <v>11</v>
      </c>
      <c r="J255" s="20">
        <f>4475*2</f>
        <v>8950</v>
      </c>
      <c r="K255" s="21">
        <v>10091</v>
      </c>
      <c r="L255" s="15"/>
      <c r="M255" s="15"/>
      <c r="N255" s="21" t="s">
        <v>725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46">
        <v>43008</v>
      </c>
      <c r="AI255" s="47" t="s">
        <v>726</v>
      </c>
      <c r="AJ255" s="47">
        <v>2017</v>
      </c>
      <c r="AK255" s="46">
        <v>43010</v>
      </c>
      <c r="AL255" s="15"/>
    </row>
    <row r="256" spans="1:38" ht="12.75">
      <c r="A256" s="15"/>
      <c r="B256" s="16" t="s">
        <v>117</v>
      </c>
      <c r="C256" s="17" t="s">
        <v>227</v>
      </c>
      <c r="D256" s="17" t="s">
        <v>245</v>
      </c>
      <c r="E256" s="18" t="s">
        <v>287</v>
      </c>
      <c r="F256" s="25" t="s">
        <v>360</v>
      </c>
      <c r="G256" s="25" t="s">
        <v>541</v>
      </c>
      <c r="H256" s="25" t="s">
        <v>641</v>
      </c>
      <c r="I256" s="40" t="s">
        <v>11</v>
      </c>
      <c r="J256" s="20">
        <f>7385*2</f>
        <v>14770</v>
      </c>
      <c r="K256" s="21">
        <v>17748</v>
      </c>
      <c r="L256" s="15"/>
      <c r="M256" s="15"/>
      <c r="N256" s="21" t="s">
        <v>725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46">
        <v>43008</v>
      </c>
      <c r="AI256" s="47" t="s">
        <v>726</v>
      </c>
      <c r="AJ256" s="47">
        <v>2017</v>
      </c>
      <c r="AK256" s="46">
        <v>43010</v>
      </c>
      <c r="AL256" s="15"/>
    </row>
    <row r="257" spans="1:38" ht="12.75">
      <c r="A257" s="15"/>
      <c r="B257" s="16" t="s">
        <v>118</v>
      </c>
      <c r="C257" s="17" t="s">
        <v>228</v>
      </c>
      <c r="D257" s="17" t="s">
        <v>228</v>
      </c>
      <c r="E257" s="18" t="s">
        <v>287</v>
      </c>
      <c r="F257" s="25" t="s">
        <v>301</v>
      </c>
      <c r="G257" s="25" t="s">
        <v>634</v>
      </c>
      <c r="H257" s="25" t="s">
        <v>712</v>
      </c>
      <c r="I257" s="40" t="s">
        <v>10</v>
      </c>
      <c r="J257" s="20">
        <f>4313*2</f>
        <v>8626</v>
      </c>
      <c r="K257" s="21">
        <v>9678</v>
      </c>
      <c r="L257" s="15"/>
      <c r="M257" s="15"/>
      <c r="N257" s="21" t="s">
        <v>725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46">
        <v>43008</v>
      </c>
      <c r="AI257" s="47" t="s">
        <v>726</v>
      </c>
      <c r="AJ257" s="47">
        <v>2017</v>
      </c>
      <c r="AK257" s="46">
        <v>43010</v>
      </c>
      <c r="AL257" s="15"/>
    </row>
    <row r="258" spans="1:38" ht="12.75">
      <c r="A258" s="15"/>
      <c r="B258" s="16" t="s">
        <v>118</v>
      </c>
      <c r="C258" s="17" t="s">
        <v>207</v>
      </c>
      <c r="D258" s="17" t="s">
        <v>207</v>
      </c>
      <c r="E258" s="18" t="s">
        <v>287</v>
      </c>
      <c r="F258" s="17" t="s">
        <v>399</v>
      </c>
      <c r="G258" s="17" t="s">
        <v>539</v>
      </c>
      <c r="H258" s="17" t="s">
        <v>565</v>
      </c>
      <c r="I258" s="40" t="s">
        <v>10</v>
      </c>
      <c r="J258" s="20">
        <f>3058*2</f>
        <v>6116</v>
      </c>
      <c r="K258" s="21">
        <v>6344</v>
      </c>
      <c r="L258" s="15"/>
      <c r="M258" s="15"/>
      <c r="N258" s="21" t="s">
        <v>725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46">
        <v>43008</v>
      </c>
      <c r="AI258" s="47" t="s">
        <v>726</v>
      </c>
      <c r="AJ258" s="47">
        <v>2017</v>
      </c>
      <c r="AK258" s="46">
        <v>43010</v>
      </c>
      <c r="AL258" s="15"/>
    </row>
    <row r="259" spans="1:38" ht="12.75">
      <c r="A259" s="15"/>
      <c r="B259" s="16" t="s">
        <v>118</v>
      </c>
      <c r="C259" s="17" t="s">
        <v>207</v>
      </c>
      <c r="D259" s="17" t="s">
        <v>207</v>
      </c>
      <c r="E259" s="18" t="s">
        <v>287</v>
      </c>
      <c r="F259" s="17" t="s">
        <v>476</v>
      </c>
      <c r="G259" s="17" t="s">
        <v>529</v>
      </c>
      <c r="H259" s="17" t="s">
        <v>505</v>
      </c>
      <c r="I259" s="40" t="s">
        <v>11</v>
      </c>
      <c r="J259" s="20">
        <f>3058*2</f>
        <v>6116</v>
      </c>
      <c r="K259" s="21">
        <v>6344</v>
      </c>
      <c r="L259" s="15"/>
      <c r="M259" s="15"/>
      <c r="N259" s="21" t="s">
        <v>725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46">
        <v>43008</v>
      </c>
      <c r="AI259" s="47" t="s">
        <v>726</v>
      </c>
      <c r="AJ259" s="47">
        <v>2017</v>
      </c>
      <c r="AK259" s="46">
        <v>43010</v>
      </c>
      <c r="AL259" s="15"/>
    </row>
    <row r="260" spans="1:38" ht="12.75">
      <c r="A260" s="15"/>
      <c r="B260" s="16" t="s">
        <v>118</v>
      </c>
      <c r="C260" s="17" t="s">
        <v>229</v>
      </c>
      <c r="D260" s="17" t="s">
        <v>229</v>
      </c>
      <c r="E260" s="18" t="s">
        <v>287</v>
      </c>
      <c r="F260" s="17" t="s">
        <v>477</v>
      </c>
      <c r="G260" s="17" t="s">
        <v>635</v>
      </c>
      <c r="H260" s="17" t="s">
        <v>514</v>
      </c>
      <c r="I260" s="40" t="s">
        <v>10</v>
      </c>
      <c r="J260" s="20">
        <f>3530*2</f>
        <v>7060</v>
      </c>
      <c r="K260" s="21">
        <v>7480</v>
      </c>
      <c r="L260" s="15"/>
      <c r="M260" s="15"/>
      <c r="N260" s="21" t="s">
        <v>725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46">
        <v>43008</v>
      </c>
      <c r="AI260" s="47" t="s">
        <v>726</v>
      </c>
      <c r="AJ260" s="47">
        <v>2017</v>
      </c>
      <c r="AK260" s="46">
        <v>43010</v>
      </c>
      <c r="AL260" s="15"/>
    </row>
    <row r="261" spans="1:38" ht="12.75">
      <c r="A261" s="15"/>
      <c r="B261" s="16" t="s">
        <v>118</v>
      </c>
      <c r="C261" s="17" t="s">
        <v>230</v>
      </c>
      <c r="D261" s="17" t="s">
        <v>127</v>
      </c>
      <c r="E261" s="18" t="s">
        <v>288</v>
      </c>
      <c r="F261" s="25" t="s">
        <v>478</v>
      </c>
      <c r="G261" s="25" t="s">
        <v>517</v>
      </c>
      <c r="H261" s="25" t="s">
        <v>588</v>
      </c>
      <c r="I261" s="40" t="s">
        <v>10</v>
      </c>
      <c r="J261" s="20">
        <f>2974*2</f>
        <v>5948</v>
      </c>
      <c r="K261" s="21">
        <v>6150</v>
      </c>
      <c r="L261" s="15"/>
      <c r="M261" s="15"/>
      <c r="N261" s="21" t="s">
        <v>725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46">
        <v>43008</v>
      </c>
      <c r="AI261" s="47" t="s">
        <v>726</v>
      </c>
      <c r="AJ261" s="47">
        <v>2017</v>
      </c>
      <c r="AK261" s="46">
        <v>43010</v>
      </c>
      <c r="AL261" s="15"/>
    </row>
    <row r="262" spans="1:38" ht="12.75">
      <c r="A262" s="15"/>
      <c r="B262" s="16" t="s">
        <v>116</v>
      </c>
      <c r="C262" s="17" t="s">
        <v>130</v>
      </c>
      <c r="D262" s="17" t="s">
        <v>130</v>
      </c>
      <c r="E262" s="18" t="s">
        <v>288</v>
      </c>
      <c r="F262" s="25" t="s">
        <v>736</v>
      </c>
      <c r="G262" s="25" t="s">
        <v>561</v>
      </c>
      <c r="H262" s="25" t="s">
        <v>737</v>
      </c>
      <c r="I262" s="40" t="s">
        <v>10</v>
      </c>
      <c r="J262" s="20">
        <v>6782</v>
      </c>
      <c r="K262" s="21">
        <v>7158</v>
      </c>
      <c r="L262" s="15"/>
      <c r="M262" s="15"/>
      <c r="N262" s="21" t="s">
        <v>725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46">
        <v>43008</v>
      </c>
      <c r="AI262" s="47" t="s">
        <v>726</v>
      </c>
      <c r="AJ262" s="47">
        <v>2017</v>
      </c>
      <c r="AK262" s="46">
        <v>43010</v>
      </c>
      <c r="AL262" s="15"/>
    </row>
    <row r="263" spans="1:38" ht="12.75">
      <c r="A263" s="15"/>
      <c r="B263" s="16" t="s">
        <v>116</v>
      </c>
      <c r="C263" s="26" t="s">
        <v>223</v>
      </c>
      <c r="D263" s="26" t="s">
        <v>261</v>
      </c>
      <c r="E263" s="18" t="s">
        <v>288</v>
      </c>
      <c r="F263" s="19" t="s">
        <v>479</v>
      </c>
      <c r="G263" s="19" t="s">
        <v>548</v>
      </c>
      <c r="H263" s="19" t="s">
        <v>684</v>
      </c>
      <c r="I263" s="40" t="s">
        <v>11</v>
      </c>
      <c r="J263" s="20">
        <f>4014*2</f>
        <v>8028</v>
      </c>
      <c r="K263" s="21">
        <v>8934</v>
      </c>
      <c r="L263" s="15"/>
      <c r="M263" s="15"/>
      <c r="N263" s="21" t="s">
        <v>725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46">
        <v>43008</v>
      </c>
      <c r="AI263" s="47" t="s">
        <v>726</v>
      </c>
      <c r="AJ263" s="47">
        <v>2017</v>
      </c>
      <c r="AK263" s="46">
        <v>43010</v>
      </c>
      <c r="AL263" s="15"/>
    </row>
    <row r="264" spans="1:38" ht="12.75">
      <c r="A264" s="15"/>
      <c r="B264" s="16" t="s">
        <v>116</v>
      </c>
      <c r="C264" s="26" t="s">
        <v>223</v>
      </c>
      <c r="D264" s="26" t="s">
        <v>261</v>
      </c>
      <c r="E264" s="18" t="s">
        <v>288</v>
      </c>
      <c r="F264" s="19" t="s">
        <v>306</v>
      </c>
      <c r="G264" s="19" t="s">
        <v>636</v>
      </c>
      <c r="H264" s="19" t="s">
        <v>713</v>
      </c>
      <c r="I264" s="40" t="s">
        <v>11</v>
      </c>
      <c r="J264" s="20">
        <f>4014*2</f>
        <v>8028</v>
      </c>
      <c r="K264" s="21">
        <v>8934</v>
      </c>
      <c r="L264" s="15"/>
      <c r="M264" s="15"/>
      <c r="N264" s="21" t="s">
        <v>725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46">
        <v>43008</v>
      </c>
      <c r="AI264" s="47" t="s">
        <v>726</v>
      </c>
      <c r="AJ264" s="47">
        <v>2017</v>
      </c>
      <c r="AK264" s="46">
        <v>43010</v>
      </c>
      <c r="AL264" s="15"/>
    </row>
    <row r="265" spans="1:38" ht="12.75">
      <c r="A265" s="15"/>
      <c r="B265" s="16" t="s">
        <v>116</v>
      </c>
      <c r="C265" s="26" t="s">
        <v>223</v>
      </c>
      <c r="D265" s="26" t="s">
        <v>261</v>
      </c>
      <c r="E265" s="18" t="s">
        <v>288</v>
      </c>
      <c r="F265" s="19" t="s">
        <v>480</v>
      </c>
      <c r="G265" s="19" t="s">
        <v>623</v>
      </c>
      <c r="H265" s="19" t="s">
        <v>542</v>
      </c>
      <c r="I265" s="40" t="s">
        <v>10</v>
      </c>
      <c r="J265" s="20">
        <f>4014*2</f>
        <v>8028</v>
      </c>
      <c r="K265" s="21">
        <v>8934</v>
      </c>
      <c r="L265" s="15"/>
      <c r="M265" s="15"/>
      <c r="N265" s="21" t="s">
        <v>725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46">
        <v>43008</v>
      </c>
      <c r="AI265" s="47" t="s">
        <v>726</v>
      </c>
      <c r="AJ265" s="47">
        <v>2017</v>
      </c>
      <c r="AK265" s="46">
        <v>43010</v>
      </c>
      <c r="AL265" s="15"/>
    </row>
    <row r="266" spans="1:38" ht="12.75">
      <c r="A266" s="15"/>
      <c r="B266" s="16" t="s">
        <v>117</v>
      </c>
      <c r="C266" s="17" t="s">
        <v>231</v>
      </c>
      <c r="D266" s="17" t="s">
        <v>244</v>
      </c>
      <c r="E266" s="18" t="s">
        <v>288</v>
      </c>
      <c r="F266" s="19" t="s">
        <v>481</v>
      </c>
      <c r="G266" s="19" t="s">
        <v>543</v>
      </c>
      <c r="H266" s="19" t="s">
        <v>714</v>
      </c>
      <c r="I266" s="40" t="s">
        <v>11</v>
      </c>
      <c r="J266" s="20">
        <f>9549*2</f>
        <v>19098</v>
      </c>
      <c r="K266" s="21">
        <v>23544</v>
      </c>
      <c r="L266" s="15"/>
      <c r="M266" s="15"/>
      <c r="N266" s="21" t="s">
        <v>725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46">
        <v>43008</v>
      </c>
      <c r="AI266" s="47" t="s">
        <v>726</v>
      </c>
      <c r="AJ266" s="47">
        <v>2017</v>
      </c>
      <c r="AK266" s="46">
        <v>43010</v>
      </c>
      <c r="AL266" s="15"/>
    </row>
    <row r="267" spans="1:38" ht="12.75">
      <c r="A267" s="15"/>
      <c r="B267" s="16" t="s">
        <v>118</v>
      </c>
      <c r="C267" s="23" t="s">
        <v>232</v>
      </c>
      <c r="D267" s="23" t="s">
        <v>232</v>
      </c>
      <c r="E267" s="18" t="s">
        <v>289</v>
      </c>
      <c r="F267" s="19" t="s">
        <v>482</v>
      </c>
      <c r="G267" s="19" t="s">
        <v>637</v>
      </c>
      <c r="H267" s="19" t="s">
        <v>715</v>
      </c>
      <c r="I267" s="40" t="s">
        <v>10</v>
      </c>
      <c r="J267" s="20">
        <f>4014*2</f>
        <v>8028</v>
      </c>
      <c r="K267" s="21">
        <v>8934</v>
      </c>
      <c r="L267" s="15"/>
      <c r="M267" s="15"/>
      <c r="N267" s="21" t="s">
        <v>725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46">
        <v>43008</v>
      </c>
      <c r="AI267" s="47" t="s">
        <v>726</v>
      </c>
      <c r="AJ267" s="47">
        <v>2017</v>
      </c>
      <c r="AK267" s="46">
        <v>43010</v>
      </c>
      <c r="AL267" s="15"/>
    </row>
    <row r="268" spans="1:38" ht="12.75">
      <c r="A268" s="15"/>
      <c r="B268" s="16" t="s">
        <v>118</v>
      </c>
      <c r="C268" s="23" t="s">
        <v>232</v>
      </c>
      <c r="D268" s="23" t="s">
        <v>232</v>
      </c>
      <c r="E268" s="18" t="s">
        <v>289</v>
      </c>
      <c r="F268" s="19" t="s">
        <v>475</v>
      </c>
      <c r="G268" s="19" t="s">
        <v>633</v>
      </c>
      <c r="H268" s="19" t="s">
        <v>640</v>
      </c>
      <c r="I268" s="40" t="s">
        <v>11</v>
      </c>
      <c r="J268" s="20">
        <f>4014*2</f>
        <v>8028</v>
      </c>
      <c r="K268" s="21">
        <v>8934</v>
      </c>
      <c r="L268" s="15"/>
      <c r="M268" s="15"/>
      <c r="N268" s="21" t="s">
        <v>725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46">
        <v>43008</v>
      </c>
      <c r="AI268" s="47" t="s">
        <v>726</v>
      </c>
      <c r="AJ268" s="47">
        <v>2017</v>
      </c>
      <c r="AK268" s="46">
        <v>43010</v>
      </c>
      <c r="AL268" s="15"/>
    </row>
    <row r="269" spans="1:38" ht="12.75">
      <c r="A269" s="15"/>
      <c r="B269" s="16" t="s">
        <v>118</v>
      </c>
      <c r="C269" s="23" t="s">
        <v>232</v>
      </c>
      <c r="D269" s="23" t="s">
        <v>232</v>
      </c>
      <c r="E269" s="18" t="s">
        <v>289</v>
      </c>
      <c r="F269" s="19" t="s">
        <v>738</v>
      </c>
      <c r="G269" s="19" t="s">
        <v>504</v>
      </c>
      <c r="H269" s="19" t="s">
        <v>509</v>
      </c>
      <c r="I269" s="40" t="s">
        <v>10</v>
      </c>
      <c r="J269" s="20">
        <f>4014*2</f>
        <v>8028</v>
      </c>
      <c r="K269" s="21">
        <v>8934</v>
      </c>
      <c r="L269" s="15"/>
      <c r="M269" s="15"/>
      <c r="N269" s="21" t="s">
        <v>725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46">
        <v>43008</v>
      </c>
      <c r="AI269" s="47" t="s">
        <v>726</v>
      </c>
      <c r="AJ269" s="47">
        <v>2017</v>
      </c>
      <c r="AK269" s="46">
        <v>43010</v>
      </c>
      <c r="AL269" s="15"/>
    </row>
    <row r="270" spans="1:38" ht="12.75">
      <c r="A270" s="15"/>
      <c r="B270" s="16" t="s">
        <v>118</v>
      </c>
      <c r="C270" s="23" t="s">
        <v>232</v>
      </c>
      <c r="D270" s="23" t="s">
        <v>232</v>
      </c>
      <c r="E270" s="18" t="s">
        <v>289</v>
      </c>
      <c r="F270" s="19" t="s">
        <v>483</v>
      </c>
      <c r="G270" s="24" t="s">
        <v>542</v>
      </c>
      <c r="H270" s="24" t="s">
        <v>716</v>
      </c>
      <c r="I270" s="40" t="s">
        <v>10</v>
      </c>
      <c r="J270" s="20">
        <f>4014*2</f>
        <v>8028</v>
      </c>
      <c r="K270" s="21">
        <v>8934</v>
      </c>
      <c r="L270" s="15"/>
      <c r="M270" s="15"/>
      <c r="N270" s="21" t="s">
        <v>725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46">
        <v>43008</v>
      </c>
      <c r="AI270" s="47" t="s">
        <v>726</v>
      </c>
      <c r="AJ270" s="47">
        <v>2017</v>
      </c>
      <c r="AK270" s="46">
        <v>43010</v>
      </c>
      <c r="AL270" s="15"/>
    </row>
    <row r="271" spans="1:38" ht="12.75">
      <c r="A271" s="15"/>
      <c r="B271" s="16" t="s">
        <v>118</v>
      </c>
      <c r="C271" s="17" t="s">
        <v>233</v>
      </c>
      <c r="D271" s="17" t="s">
        <v>207</v>
      </c>
      <c r="E271" s="18" t="s">
        <v>289</v>
      </c>
      <c r="F271" s="17" t="s">
        <v>484</v>
      </c>
      <c r="G271" s="17" t="s">
        <v>527</v>
      </c>
      <c r="H271" s="17" t="s">
        <v>517</v>
      </c>
      <c r="I271" s="40" t="s">
        <v>10</v>
      </c>
      <c r="J271" s="20">
        <f>2974*2</f>
        <v>5948</v>
      </c>
      <c r="K271" s="21">
        <v>6150</v>
      </c>
      <c r="L271" s="15"/>
      <c r="M271" s="15"/>
      <c r="N271" s="21" t="s">
        <v>725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46">
        <v>43008</v>
      </c>
      <c r="AI271" s="47" t="s">
        <v>726</v>
      </c>
      <c r="AJ271" s="47">
        <v>2017</v>
      </c>
      <c r="AK271" s="46">
        <v>43010</v>
      </c>
      <c r="AL271" s="15"/>
    </row>
    <row r="272" spans="1:38" ht="12.75">
      <c r="A272" s="15"/>
      <c r="B272" s="16" t="s">
        <v>118</v>
      </c>
      <c r="C272" s="17" t="s">
        <v>233</v>
      </c>
      <c r="D272" s="17" t="s">
        <v>207</v>
      </c>
      <c r="E272" s="18" t="s">
        <v>289</v>
      </c>
      <c r="F272" s="17" t="s">
        <v>485</v>
      </c>
      <c r="G272" s="17" t="s">
        <v>611</v>
      </c>
      <c r="H272" s="17" t="s">
        <v>505</v>
      </c>
      <c r="I272" s="40" t="s">
        <v>10</v>
      </c>
      <c r="J272" s="20">
        <f>2974*2</f>
        <v>5948</v>
      </c>
      <c r="K272" s="21">
        <v>6150</v>
      </c>
      <c r="L272" s="15"/>
      <c r="M272" s="15"/>
      <c r="N272" s="21" t="s">
        <v>725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46">
        <v>43008</v>
      </c>
      <c r="AI272" s="47" t="s">
        <v>726</v>
      </c>
      <c r="AJ272" s="47">
        <v>2017</v>
      </c>
      <c r="AK272" s="46">
        <v>43010</v>
      </c>
      <c r="AL272" s="15"/>
    </row>
    <row r="273" spans="1:38" ht="12.75">
      <c r="A273" s="15"/>
      <c r="B273" s="16" t="s">
        <v>118</v>
      </c>
      <c r="C273" s="17" t="s">
        <v>222</v>
      </c>
      <c r="D273" s="17" t="s">
        <v>246</v>
      </c>
      <c r="E273" s="18" t="s">
        <v>289</v>
      </c>
      <c r="F273" s="19" t="s">
        <v>486</v>
      </c>
      <c r="G273" s="19" t="s">
        <v>638</v>
      </c>
      <c r="H273" s="19" t="s">
        <v>543</v>
      </c>
      <c r="I273" s="40" t="s">
        <v>11</v>
      </c>
      <c r="J273" s="20">
        <f>5104*2</f>
        <v>10208</v>
      </c>
      <c r="K273" s="21">
        <v>11704</v>
      </c>
      <c r="L273" s="15"/>
      <c r="M273" s="15"/>
      <c r="N273" s="21" t="s">
        <v>725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46">
        <v>43008</v>
      </c>
      <c r="AI273" s="47" t="s">
        <v>726</v>
      </c>
      <c r="AJ273" s="47">
        <v>2017</v>
      </c>
      <c r="AK273" s="46">
        <v>43010</v>
      </c>
      <c r="AL273" s="15"/>
    </row>
    <row r="274" spans="1:38" ht="12.75">
      <c r="A274" s="15"/>
      <c r="B274" s="16" t="s">
        <v>117</v>
      </c>
      <c r="C274" s="17" t="s">
        <v>234</v>
      </c>
      <c r="D274" s="17" t="s">
        <v>244</v>
      </c>
      <c r="E274" s="18" t="s">
        <v>289</v>
      </c>
      <c r="F274" s="19" t="s">
        <v>487</v>
      </c>
      <c r="G274" s="19" t="s">
        <v>639</v>
      </c>
      <c r="H274" s="19" t="s">
        <v>717</v>
      </c>
      <c r="I274" s="40" t="s">
        <v>11</v>
      </c>
      <c r="J274" s="20">
        <f>9549*2</f>
        <v>19098</v>
      </c>
      <c r="K274" s="21">
        <v>23544</v>
      </c>
      <c r="L274" s="15"/>
      <c r="M274" s="15"/>
      <c r="N274" s="21" t="s">
        <v>725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46">
        <v>43008</v>
      </c>
      <c r="AI274" s="47" t="s">
        <v>726</v>
      </c>
      <c r="AJ274" s="47">
        <v>2017</v>
      </c>
      <c r="AK274" s="46">
        <v>43010</v>
      </c>
      <c r="AL274" s="15"/>
    </row>
    <row r="275" spans="1:38" ht="12.75">
      <c r="A275" s="15"/>
      <c r="B275" s="16" t="s">
        <v>118</v>
      </c>
      <c r="C275" s="17" t="s">
        <v>235</v>
      </c>
      <c r="D275" s="17" t="s">
        <v>119</v>
      </c>
      <c r="E275" s="18" t="s">
        <v>290</v>
      </c>
      <c r="F275" s="19" t="s">
        <v>364</v>
      </c>
      <c r="G275" s="19" t="s">
        <v>640</v>
      </c>
      <c r="H275" s="19" t="s">
        <v>718</v>
      </c>
      <c r="I275" s="40" t="s">
        <v>11</v>
      </c>
      <c r="J275" s="20">
        <f>4264*2</f>
        <v>8528</v>
      </c>
      <c r="K275" s="21">
        <v>9558</v>
      </c>
      <c r="L275" s="15"/>
      <c r="M275" s="15"/>
      <c r="N275" s="21" t="s">
        <v>725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46">
        <v>43008</v>
      </c>
      <c r="AI275" s="47" t="s">
        <v>726</v>
      </c>
      <c r="AJ275" s="47">
        <v>2017</v>
      </c>
      <c r="AK275" s="46">
        <v>43010</v>
      </c>
      <c r="AL275" s="15"/>
    </row>
    <row r="276" spans="1:38" ht="12.75">
      <c r="A276" s="15"/>
      <c r="B276" s="16" t="s">
        <v>118</v>
      </c>
      <c r="C276" s="17" t="s">
        <v>235</v>
      </c>
      <c r="D276" s="17" t="s">
        <v>119</v>
      </c>
      <c r="E276" s="18" t="s">
        <v>290</v>
      </c>
      <c r="F276" s="19" t="s">
        <v>488</v>
      </c>
      <c r="G276" s="19" t="s">
        <v>641</v>
      </c>
      <c r="H276" s="19" t="s">
        <v>719</v>
      </c>
      <c r="I276" s="40" t="s">
        <v>10</v>
      </c>
      <c r="J276" s="20">
        <f>4264*2</f>
        <v>8528</v>
      </c>
      <c r="K276" s="21">
        <v>9558</v>
      </c>
      <c r="L276" s="15"/>
      <c r="M276" s="15"/>
      <c r="N276" s="21" t="s">
        <v>725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46">
        <v>43008</v>
      </c>
      <c r="AI276" s="47" t="s">
        <v>726</v>
      </c>
      <c r="AJ276" s="47">
        <v>2017</v>
      </c>
      <c r="AK276" s="46">
        <v>43010</v>
      </c>
      <c r="AL276" s="15"/>
    </row>
    <row r="277" spans="1:38" ht="12.75">
      <c r="A277" s="15"/>
      <c r="B277" s="16" t="s">
        <v>118</v>
      </c>
      <c r="C277" s="17" t="s">
        <v>229</v>
      </c>
      <c r="D277" s="17" t="s">
        <v>229</v>
      </c>
      <c r="E277" s="18" t="s">
        <v>290</v>
      </c>
      <c r="F277" s="25" t="s">
        <v>489</v>
      </c>
      <c r="G277" s="25" t="s">
        <v>510</v>
      </c>
      <c r="H277" s="25" t="s">
        <v>506</v>
      </c>
      <c r="I277" s="40" t="s">
        <v>11</v>
      </c>
      <c r="J277" s="20">
        <f>3530*2</f>
        <v>7060</v>
      </c>
      <c r="K277" s="21">
        <v>7480</v>
      </c>
      <c r="L277" s="15"/>
      <c r="M277" s="15"/>
      <c r="N277" s="21" t="s">
        <v>725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46">
        <v>43008</v>
      </c>
      <c r="AI277" s="47" t="s">
        <v>726</v>
      </c>
      <c r="AJ277" s="47">
        <v>2017</v>
      </c>
      <c r="AK277" s="46">
        <v>43010</v>
      </c>
      <c r="AL277" s="15"/>
    </row>
    <row r="278" spans="1:38" ht="12.75">
      <c r="A278" s="15"/>
      <c r="B278" s="16" t="s">
        <v>118</v>
      </c>
      <c r="C278" s="17" t="s">
        <v>236</v>
      </c>
      <c r="D278" s="17" t="s">
        <v>203</v>
      </c>
      <c r="E278" s="18" t="s">
        <v>290</v>
      </c>
      <c r="F278" s="19" t="s">
        <v>490</v>
      </c>
      <c r="G278" s="24" t="s">
        <v>642</v>
      </c>
      <c r="H278" s="24" t="s">
        <v>687</v>
      </c>
      <c r="I278" s="40" t="s">
        <v>11</v>
      </c>
      <c r="J278" s="20">
        <f>2974*2</f>
        <v>5948</v>
      </c>
      <c r="K278" s="21">
        <v>6150</v>
      </c>
      <c r="L278" s="15"/>
      <c r="M278" s="15"/>
      <c r="N278" s="21" t="s">
        <v>725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46">
        <v>43008</v>
      </c>
      <c r="AI278" s="47" t="s">
        <v>726</v>
      </c>
      <c r="AJ278" s="47">
        <v>2017</v>
      </c>
      <c r="AK278" s="46">
        <v>43010</v>
      </c>
      <c r="AL278" s="15"/>
    </row>
    <row r="279" spans="1:38" ht="12.75">
      <c r="A279" s="15"/>
      <c r="B279" s="16" t="s">
        <v>118</v>
      </c>
      <c r="C279" s="17" t="s">
        <v>237</v>
      </c>
      <c r="D279" s="17" t="s">
        <v>130</v>
      </c>
      <c r="E279" s="18" t="s">
        <v>290</v>
      </c>
      <c r="F279" s="19" t="s">
        <v>331</v>
      </c>
      <c r="G279" s="24" t="s">
        <v>525</v>
      </c>
      <c r="H279" s="24" t="s">
        <v>720</v>
      </c>
      <c r="I279" s="40" t="s">
        <v>11</v>
      </c>
      <c r="J279" s="20">
        <f>3654*2</f>
        <v>7308</v>
      </c>
      <c r="K279" s="21">
        <v>7763</v>
      </c>
      <c r="L279" s="15"/>
      <c r="M279" s="15"/>
      <c r="N279" s="21" t="s">
        <v>725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46">
        <v>43008</v>
      </c>
      <c r="AI279" s="47" t="s">
        <v>726</v>
      </c>
      <c r="AJ279" s="47">
        <v>2017</v>
      </c>
      <c r="AK279" s="46">
        <v>43010</v>
      </c>
      <c r="AL279" s="15"/>
    </row>
    <row r="280" spans="1:38" ht="12.75">
      <c r="A280" s="15"/>
      <c r="B280" s="16" t="s">
        <v>117</v>
      </c>
      <c r="C280" s="17" t="s">
        <v>238</v>
      </c>
      <c r="D280" s="17" t="s">
        <v>245</v>
      </c>
      <c r="E280" s="18" t="s">
        <v>290</v>
      </c>
      <c r="F280" s="19" t="s">
        <v>382</v>
      </c>
      <c r="G280" s="19" t="s">
        <v>504</v>
      </c>
      <c r="H280" s="19" t="s">
        <v>548</v>
      </c>
      <c r="I280" s="40" t="s">
        <v>11</v>
      </c>
      <c r="J280" s="20">
        <f>7385*2</f>
        <v>14770</v>
      </c>
      <c r="K280" s="21">
        <v>17748</v>
      </c>
      <c r="L280" s="15"/>
      <c r="M280" s="15"/>
      <c r="N280" s="21" t="s">
        <v>725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46">
        <v>43008</v>
      </c>
      <c r="AI280" s="47" t="s">
        <v>726</v>
      </c>
      <c r="AJ280" s="47">
        <v>2017</v>
      </c>
      <c r="AK280" s="46">
        <v>43010</v>
      </c>
      <c r="AL280" s="15"/>
    </row>
    <row r="281" spans="1:38" ht="12.75">
      <c r="A281" s="15"/>
      <c r="B281" s="16" t="s">
        <v>118</v>
      </c>
      <c r="C281" s="17" t="s">
        <v>216</v>
      </c>
      <c r="D281" s="17" t="s">
        <v>216</v>
      </c>
      <c r="E281" s="18" t="s">
        <v>291</v>
      </c>
      <c r="F281" s="19" t="s">
        <v>491</v>
      </c>
      <c r="G281" s="19" t="s">
        <v>643</v>
      </c>
      <c r="H281" s="19" t="s">
        <v>721</v>
      </c>
      <c r="I281" s="40" t="s">
        <v>11</v>
      </c>
      <c r="J281" s="20">
        <f>2343*2</f>
        <v>4686</v>
      </c>
      <c r="K281" s="21">
        <v>4772</v>
      </c>
      <c r="L281" s="15"/>
      <c r="M281" s="15"/>
      <c r="N281" s="21" t="s">
        <v>725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46">
        <v>43008</v>
      </c>
      <c r="AI281" s="47" t="s">
        <v>726</v>
      </c>
      <c r="AJ281" s="47">
        <v>2017</v>
      </c>
      <c r="AK281" s="46">
        <v>43010</v>
      </c>
      <c r="AL281" s="15"/>
    </row>
    <row r="282" spans="1:38" ht="12.75">
      <c r="A282" s="15"/>
      <c r="B282" s="16" t="s">
        <v>118</v>
      </c>
      <c r="C282" s="17" t="s">
        <v>239</v>
      </c>
      <c r="D282" s="17" t="s">
        <v>239</v>
      </c>
      <c r="E282" s="18" t="s">
        <v>291</v>
      </c>
      <c r="F282" s="19" t="s">
        <v>492</v>
      </c>
      <c r="G282" s="19"/>
      <c r="H282" s="19" t="s">
        <v>608</v>
      </c>
      <c r="I282" s="40" t="s">
        <v>10</v>
      </c>
      <c r="J282" s="20">
        <f>2343*2</f>
        <v>4686</v>
      </c>
      <c r="K282" s="21">
        <v>4772</v>
      </c>
      <c r="L282" s="15"/>
      <c r="M282" s="15"/>
      <c r="N282" s="21" t="s">
        <v>725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46">
        <v>43008</v>
      </c>
      <c r="AI282" s="47" t="s">
        <v>726</v>
      </c>
      <c r="AJ282" s="47">
        <v>2017</v>
      </c>
      <c r="AK282" s="46">
        <v>43010</v>
      </c>
      <c r="AL282" s="15"/>
    </row>
    <row r="283" spans="1:38" ht="12.75">
      <c r="A283" s="15"/>
      <c r="B283" s="16" t="s">
        <v>116</v>
      </c>
      <c r="C283" s="17" t="s">
        <v>192</v>
      </c>
      <c r="D283" s="17" t="s">
        <v>192</v>
      </c>
      <c r="E283" s="18" t="s">
        <v>291</v>
      </c>
      <c r="F283" s="19" t="s">
        <v>421</v>
      </c>
      <c r="G283" s="24" t="s">
        <v>631</v>
      </c>
      <c r="H283" s="24" t="s">
        <v>547</v>
      </c>
      <c r="I283" s="40" t="s">
        <v>10</v>
      </c>
      <c r="J283" s="20">
        <f>2974*2</f>
        <v>5948</v>
      </c>
      <c r="K283" s="21">
        <v>6150</v>
      </c>
      <c r="L283" s="15"/>
      <c r="M283" s="15"/>
      <c r="N283" s="21" t="s">
        <v>725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46">
        <v>43008</v>
      </c>
      <c r="AI283" s="47" t="s">
        <v>726</v>
      </c>
      <c r="AJ283" s="47">
        <v>2017</v>
      </c>
      <c r="AK283" s="46">
        <v>43010</v>
      </c>
      <c r="AL283" s="15"/>
    </row>
    <row r="284" spans="1:38" ht="12.75">
      <c r="A284" s="15"/>
      <c r="B284" s="16" t="s">
        <v>116</v>
      </c>
      <c r="C284" s="17" t="s">
        <v>240</v>
      </c>
      <c r="D284" s="17" t="s">
        <v>245</v>
      </c>
      <c r="E284" s="18" t="s">
        <v>291</v>
      </c>
      <c r="F284" s="19" t="s">
        <v>455</v>
      </c>
      <c r="G284" s="19" t="s">
        <v>644</v>
      </c>
      <c r="H284" s="19" t="s">
        <v>722</v>
      </c>
      <c r="I284" s="40" t="s">
        <v>11</v>
      </c>
      <c r="J284" s="20">
        <f>7385*2</f>
        <v>14770</v>
      </c>
      <c r="K284" s="21">
        <v>17748</v>
      </c>
      <c r="L284" s="15"/>
      <c r="M284" s="15"/>
      <c r="N284" s="21" t="s">
        <v>725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46">
        <v>43008</v>
      </c>
      <c r="AI284" s="47" t="s">
        <v>726</v>
      </c>
      <c r="AJ284" s="47">
        <v>2017</v>
      </c>
      <c r="AK284" s="46">
        <v>43010</v>
      </c>
      <c r="AL284" s="15"/>
    </row>
    <row r="285" spans="1:38" ht="12.75">
      <c r="A285" s="15"/>
      <c r="B285" s="16" t="s">
        <v>116</v>
      </c>
      <c r="C285" s="26" t="s">
        <v>223</v>
      </c>
      <c r="D285" s="26" t="s">
        <v>261</v>
      </c>
      <c r="E285" s="18" t="s">
        <v>291</v>
      </c>
      <c r="F285" s="26" t="s">
        <v>434</v>
      </c>
      <c r="G285" s="26" t="s">
        <v>645</v>
      </c>
      <c r="H285" s="26" t="s">
        <v>648</v>
      </c>
      <c r="I285" s="40" t="s">
        <v>11</v>
      </c>
      <c r="J285" s="20">
        <f>4014*2</f>
        <v>8028</v>
      </c>
      <c r="K285" s="21">
        <v>8934</v>
      </c>
      <c r="L285" s="15"/>
      <c r="M285" s="15"/>
      <c r="N285" s="21" t="s">
        <v>725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46">
        <v>43008</v>
      </c>
      <c r="AI285" s="47" t="s">
        <v>726</v>
      </c>
      <c r="AJ285" s="47">
        <v>2017</v>
      </c>
      <c r="AK285" s="46">
        <v>43010</v>
      </c>
      <c r="AL285" s="15"/>
    </row>
    <row r="286" spans="1:38" ht="12.75">
      <c r="A286" s="15"/>
      <c r="B286" s="16" t="s">
        <v>116</v>
      </c>
      <c r="C286" s="26" t="s">
        <v>223</v>
      </c>
      <c r="D286" s="26" t="s">
        <v>261</v>
      </c>
      <c r="E286" s="18" t="s">
        <v>291</v>
      </c>
      <c r="F286" s="19" t="s">
        <v>493</v>
      </c>
      <c r="G286" s="19" t="s">
        <v>506</v>
      </c>
      <c r="H286" s="19" t="s">
        <v>576</v>
      </c>
      <c r="I286" s="40" t="s">
        <v>11</v>
      </c>
      <c r="J286" s="20">
        <f>4014*2</f>
        <v>8028</v>
      </c>
      <c r="K286" s="21">
        <v>8934</v>
      </c>
      <c r="L286" s="15"/>
      <c r="M286" s="15"/>
      <c r="N286" s="21" t="s">
        <v>725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46">
        <v>43008</v>
      </c>
      <c r="AI286" s="47" t="s">
        <v>726</v>
      </c>
      <c r="AJ286" s="47">
        <v>2017</v>
      </c>
      <c r="AK286" s="46">
        <v>43010</v>
      </c>
      <c r="AL286" s="15"/>
    </row>
    <row r="287" spans="1:38" ht="12.75">
      <c r="A287" s="15"/>
      <c r="B287" s="16" t="s">
        <v>116</v>
      </c>
      <c r="C287" s="26" t="s">
        <v>127</v>
      </c>
      <c r="D287" s="26" t="s">
        <v>127</v>
      </c>
      <c r="E287" s="18" t="s">
        <v>291</v>
      </c>
      <c r="F287" s="19" t="s">
        <v>411</v>
      </c>
      <c r="G287" s="24" t="s">
        <v>534</v>
      </c>
      <c r="H287" s="24" t="s">
        <v>504</v>
      </c>
      <c r="I287" s="40" t="s">
        <v>11</v>
      </c>
      <c r="J287" s="20">
        <f>4014*2</f>
        <v>8028</v>
      </c>
      <c r="K287" s="21">
        <v>8934</v>
      </c>
      <c r="L287" s="15"/>
      <c r="M287" s="15"/>
      <c r="N287" s="21" t="s">
        <v>725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46">
        <v>43008</v>
      </c>
      <c r="AI287" s="47" t="s">
        <v>726</v>
      </c>
      <c r="AJ287" s="47">
        <v>2017</v>
      </c>
      <c r="AK287" s="46">
        <v>43010</v>
      </c>
      <c r="AL287" s="15"/>
    </row>
    <row r="288" spans="1:38" ht="12.75">
      <c r="A288" s="15"/>
      <c r="B288" s="16" t="s">
        <v>118</v>
      </c>
      <c r="C288" s="17" t="s">
        <v>233</v>
      </c>
      <c r="D288" s="17" t="s">
        <v>207</v>
      </c>
      <c r="E288" s="18" t="s">
        <v>292</v>
      </c>
      <c r="F288" s="19" t="s">
        <v>494</v>
      </c>
      <c r="G288" s="19" t="s">
        <v>506</v>
      </c>
      <c r="H288" s="19" t="s">
        <v>723</v>
      </c>
      <c r="I288" s="40" t="s">
        <v>11</v>
      </c>
      <c r="J288" s="20">
        <f>2974*2</f>
        <v>5948</v>
      </c>
      <c r="K288" s="21">
        <v>6150</v>
      </c>
      <c r="L288" s="15"/>
      <c r="M288" s="15"/>
      <c r="N288" s="21" t="s">
        <v>725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46">
        <v>43008</v>
      </c>
      <c r="AI288" s="47" t="s">
        <v>726</v>
      </c>
      <c r="AJ288" s="47">
        <v>2017</v>
      </c>
      <c r="AK288" s="46">
        <v>43010</v>
      </c>
      <c r="AL288" s="15"/>
    </row>
    <row r="289" spans="1:38" ht="12.75">
      <c r="A289" s="15"/>
      <c r="B289" s="16" t="s">
        <v>118</v>
      </c>
      <c r="C289" s="17" t="s">
        <v>233</v>
      </c>
      <c r="D289" s="17" t="s">
        <v>207</v>
      </c>
      <c r="E289" s="18" t="s">
        <v>292</v>
      </c>
      <c r="F289" s="17" t="s">
        <v>739</v>
      </c>
      <c r="G289" s="17" t="s">
        <v>684</v>
      </c>
      <c r="H289" s="17" t="s">
        <v>740</v>
      </c>
      <c r="I289" s="40" t="s">
        <v>11</v>
      </c>
      <c r="J289" s="20">
        <f>2974*2</f>
        <v>5948</v>
      </c>
      <c r="K289" s="21">
        <v>6150</v>
      </c>
      <c r="L289" s="15"/>
      <c r="M289" s="15"/>
      <c r="N289" s="21" t="s">
        <v>725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46">
        <v>43008</v>
      </c>
      <c r="AI289" s="47" t="s">
        <v>726</v>
      </c>
      <c r="AJ289" s="47">
        <v>2017</v>
      </c>
      <c r="AK289" s="46">
        <v>43010</v>
      </c>
      <c r="AL289" s="15"/>
    </row>
    <row r="290" spans="1:38" ht="12.75">
      <c r="A290" s="15"/>
      <c r="B290" s="16" t="s">
        <v>118</v>
      </c>
      <c r="C290" s="17" t="s">
        <v>233</v>
      </c>
      <c r="D290" s="17" t="s">
        <v>207</v>
      </c>
      <c r="E290" s="18" t="s">
        <v>292</v>
      </c>
      <c r="F290" s="17" t="s">
        <v>495</v>
      </c>
      <c r="G290" s="17" t="s">
        <v>539</v>
      </c>
      <c r="H290" s="17" t="s">
        <v>724</v>
      </c>
      <c r="I290" s="40" t="s">
        <v>10</v>
      </c>
      <c r="J290" s="20">
        <f>2974*2</f>
        <v>5948</v>
      </c>
      <c r="K290" s="21">
        <v>6150</v>
      </c>
      <c r="L290" s="15"/>
      <c r="M290" s="15"/>
      <c r="N290" s="21" t="s">
        <v>725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46">
        <v>43008</v>
      </c>
      <c r="AI290" s="47" t="s">
        <v>726</v>
      </c>
      <c r="AJ290" s="47">
        <v>2017</v>
      </c>
      <c r="AK290" s="46">
        <v>43010</v>
      </c>
      <c r="AL290" s="15"/>
    </row>
    <row r="291" spans="1:38" ht="12.75">
      <c r="A291" s="15"/>
      <c r="B291" s="16" t="s">
        <v>116</v>
      </c>
      <c r="C291" s="17" t="s">
        <v>241</v>
      </c>
      <c r="D291" s="17" t="s">
        <v>262</v>
      </c>
      <c r="E291" s="18" t="s">
        <v>293</v>
      </c>
      <c r="F291" s="19" t="s">
        <v>496</v>
      </c>
      <c r="G291" s="19" t="s">
        <v>510</v>
      </c>
      <c r="H291" s="19" t="s">
        <v>703</v>
      </c>
      <c r="I291" s="40" t="s">
        <v>10</v>
      </c>
      <c r="J291" s="20">
        <f>5104*2</f>
        <v>10208</v>
      </c>
      <c r="K291" s="21">
        <v>11704</v>
      </c>
      <c r="L291" s="15"/>
      <c r="M291" s="15"/>
      <c r="N291" s="21" t="s">
        <v>725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46">
        <v>43008</v>
      </c>
      <c r="AI291" s="47" t="s">
        <v>726</v>
      </c>
      <c r="AJ291" s="47">
        <v>2017</v>
      </c>
      <c r="AK291" s="46">
        <v>43010</v>
      </c>
      <c r="AL291" s="15"/>
    </row>
    <row r="292" spans="1:38" ht="12.75">
      <c r="A292" s="15"/>
      <c r="B292" s="16" t="s">
        <v>116</v>
      </c>
      <c r="C292" s="17" t="s">
        <v>207</v>
      </c>
      <c r="D292" s="17" t="s">
        <v>207</v>
      </c>
      <c r="E292" s="18" t="s">
        <v>293</v>
      </c>
      <c r="F292" s="19" t="s">
        <v>497</v>
      </c>
      <c r="G292" s="34" t="s">
        <v>646</v>
      </c>
      <c r="H292" s="19" t="s">
        <v>514</v>
      </c>
      <c r="I292" s="40" t="s">
        <v>10</v>
      </c>
      <c r="J292" s="20">
        <f>4014*2</f>
        <v>8028</v>
      </c>
      <c r="K292" s="21">
        <v>8934</v>
      </c>
      <c r="L292" s="15"/>
      <c r="M292" s="15"/>
      <c r="N292" s="21" t="s">
        <v>725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46">
        <v>43008</v>
      </c>
      <c r="AI292" s="47" t="s">
        <v>726</v>
      </c>
      <c r="AJ292" s="47">
        <v>2017</v>
      </c>
      <c r="AK292" s="46">
        <v>43010</v>
      </c>
      <c r="AL292" s="15"/>
    </row>
    <row r="293" spans="1:38" ht="12.75">
      <c r="A293" s="15"/>
      <c r="B293" s="16" t="s">
        <v>116</v>
      </c>
      <c r="C293" s="17" t="s">
        <v>207</v>
      </c>
      <c r="D293" s="17" t="s">
        <v>207</v>
      </c>
      <c r="E293" s="18" t="s">
        <v>293</v>
      </c>
      <c r="F293" s="17" t="s">
        <v>498</v>
      </c>
      <c r="G293" s="17" t="s">
        <v>647</v>
      </c>
      <c r="H293" s="17" t="s">
        <v>545</v>
      </c>
      <c r="I293" s="40" t="s">
        <v>10</v>
      </c>
      <c r="J293" s="20">
        <f>4014*2</f>
        <v>8028</v>
      </c>
      <c r="K293" s="21">
        <v>8934</v>
      </c>
      <c r="L293" s="15"/>
      <c r="M293" s="15"/>
      <c r="N293" s="21" t="s">
        <v>725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46">
        <v>43008</v>
      </c>
      <c r="AI293" s="47" t="s">
        <v>726</v>
      </c>
      <c r="AJ293" s="47">
        <v>2017</v>
      </c>
      <c r="AK293" s="46">
        <v>43010</v>
      </c>
      <c r="AL293" s="15"/>
    </row>
    <row r="294" spans="2:37" ht="12.75">
      <c r="B294" s="7"/>
      <c r="C294" s="8"/>
      <c r="D294" s="8"/>
      <c r="E294" s="9"/>
      <c r="F294" s="10"/>
      <c r="G294" s="12"/>
      <c r="H294" s="10"/>
      <c r="I294" s="7"/>
      <c r="J294" s="11"/>
      <c r="K294" s="13"/>
      <c r="N294" s="13" t="s">
        <v>725</v>
      </c>
      <c r="AH294" s="14"/>
      <c r="AK294" s="14"/>
    </row>
    <row r="295" spans="2:37" ht="12.75">
      <c r="B295" s="7"/>
      <c r="C295" s="8"/>
      <c r="D295" s="8"/>
      <c r="E295" s="9"/>
      <c r="F295" s="8"/>
      <c r="G295" s="8"/>
      <c r="H295" s="8"/>
      <c r="I295" s="7"/>
      <c r="J295" s="11"/>
      <c r="K295" s="13"/>
      <c r="N295" s="13"/>
      <c r="AH295" s="14"/>
      <c r="AK295" s="14"/>
    </row>
    <row r="940" ht="12.75">
      <c r="AI940" t="s">
        <v>726</v>
      </c>
    </row>
    <row r="941" ht="12.75">
      <c r="AI941" t="s">
        <v>726</v>
      </c>
    </row>
    <row r="942" ht="12.75">
      <c r="AI942" t="s">
        <v>726</v>
      </c>
    </row>
    <row r="943" ht="12.75">
      <c r="AI943" t="s">
        <v>726</v>
      </c>
    </row>
    <row r="944" ht="12.75">
      <c r="AI944" t="s">
        <v>726</v>
      </c>
    </row>
    <row r="945" ht="12.75">
      <c r="AI945" t="s">
        <v>726</v>
      </c>
    </row>
    <row r="946" ht="12.75">
      <c r="AI946" t="s">
        <v>726</v>
      </c>
    </row>
    <row r="947" ht="12.75">
      <c r="AI947" t="s">
        <v>726</v>
      </c>
    </row>
    <row r="948" ht="12.75">
      <c r="AI948" t="s">
        <v>726</v>
      </c>
    </row>
    <row r="949" ht="12.75">
      <c r="AI949" t="s">
        <v>726</v>
      </c>
    </row>
    <row r="950" ht="12.75">
      <c r="AI950" t="s">
        <v>726</v>
      </c>
    </row>
    <row r="951" ht="12.75">
      <c r="AI951" t="s">
        <v>726</v>
      </c>
    </row>
    <row r="952" ht="12.75">
      <c r="AI952" t="s">
        <v>726</v>
      </c>
    </row>
    <row r="953" ht="12.75">
      <c r="AI953" t="s">
        <v>726</v>
      </c>
    </row>
    <row r="954" ht="12.75">
      <c r="AI954" t="s">
        <v>726</v>
      </c>
    </row>
    <row r="955" ht="12.75">
      <c r="AI955" t="s">
        <v>726</v>
      </c>
    </row>
    <row r="956" ht="12.75">
      <c r="AI956" t="s">
        <v>726</v>
      </c>
    </row>
    <row r="957" ht="12.75">
      <c r="AI957" t="s">
        <v>726</v>
      </c>
    </row>
    <row r="958" ht="12.75">
      <c r="AI958" t="s">
        <v>726</v>
      </c>
    </row>
    <row r="959" ht="12.75">
      <c r="AI959" t="s">
        <v>726</v>
      </c>
    </row>
    <row r="960" ht="12.75">
      <c r="AI960" t="s">
        <v>726</v>
      </c>
    </row>
    <row r="961" ht="12.75">
      <c r="AI961" t="s">
        <v>726</v>
      </c>
    </row>
    <row r="962" ht="12.75">
      <c r="AI962" t="s">
        <v>726</v>
      </c>
    </row>
    <row r="963" ht="12.75">
      <c r="AI963" t="s">
        <v>726</v>
      </c>
    </row>
    <row r="964" ht="12.75">
      <c r="AI964" t="s">
        <v>726</v>
      </c>
    </row>
    <row r="965" ht="12.75">
      <c r="AI965" t="s">
        <v>726</v>
      </c>
    </row>
    <row r="966" ht="12.75">
      <c r="AI966" t="s">
        <v>726</v>
      </c>
    </row>
    <row r="967" ht="12.75">
      <c r="AI967" t="s">
        <v>726</v>
      </c>
    </row>
    <row r="968" ht="12.75">
      <c r="AI968" t="s">
        <v>726</v>
      </c>
    </row>
    <row r="969" ht="12.75">
      <c r="AI969" t="s">
        <v>726</v>
      </c>
    </row>
    <row r="970" ht="12.75">
      <c r="AI970" t="s">
        <v>726</v>
      </c>
    </row>
    <row r="971" ht="12.75">
      <c r="AI971" t="s">
        <v>726</v>
      </c>
    </row>
    <row r="972" ht="12.75">
      <c r="AI972" t="s">
        <v>726</v>
      </c>
    </row>
    <row r="973" ht="12.75">
      <c r="AI973" t="s">
        <v>726</v>
      </c>
    </row>
    <row r="974" ht="12.75">
      <c r="AI974" t="s">
        <v>726</v>
      </c>
    </row>
    <row r="975" ht="12.75">
      <c r="AI975" t="s">
        <v>726</v>
      </c>
    </row>
    <row r="976" ht="12.75">
      <c r="AI976" t="s">
        <v>726</v>
      </c>
    </row>
    <row r="977" ht="12.75">
      <c r="AI977" t="s">
        <v>726</v>
      </c>
    </row>
    <row r="978" ht="12.75">
      <c r="AI978" t="s">
        <v>726</v>
      </c>
    </row>
    <row r="979" ht="12.75">
      <c r="AI979" t="s">
        <v>726</v>
      </c>
    </row>
    <row r="980" ht="12.75">
      <c r="AI980" t="s">
        <v>726</v>
      </c>
    </row>
    <row r="981" ht="12.75">
      <c r="AI981" t="s">
        <v>726</v>
      </c>
    </row>
    <row r="982" ht="12.75">
      <c r="AI982" t="s">
        <v>726</v>
      </c>
    </row>
    <row r="983" ht="12.75">
      <c r="AI983" t="s">
        <v>726</v>
      </c>
    </row>
    <row r="984" ht="12.75">
      <c r="AI984" t="s">
        <v>726</v>
      </c>
    </row>
    <row r="985" ht="12.75">
      <c r="AI985" t="s">
        <v>726</v>
      </c>
    </row>
    <row r="986" ht="12.75">
      <c r="AI986" t="s">
        <v>726</v>
      </c>
    </row>
    <row r="987" ht="12.75">
      <c r="AI987" t="s">
        <v>726</v>
      </c>
    </row>
    <row r="988" ht="12.75">
      <c r="AI988" t="s">
        <v>726</v>
      </c>
    </row>
    <row r="989" ht="12.75">
      <c r="AI989" t="s">
        <v>726</v>
      </c>
    </row>
    <row r="990" ht="12.75">
      <c r="AI990" t="s">
        <v>726</v>
      </c>
    </row>
    <row r="991" ht="12.75">
      <c r="AI991" t="s">
        <v>726</v>
      </c>
    </row>
    <row r="992" ht="12.75">
      <c r="AI992" t="s">
        <v>726</v>
      </c>
    </row>
    <row r="993" ht="12.75">
      <c r="AI993" t="s">
        <v>726</v>
      </c>
    </row>
    <row r="994" ht="12.75">
      <c r="AI994" t="s">
        <v>726</v>
      </c>
    </row>
    <row r="995" ht="12.75">
      <c r="AI995" t="s">
        <v>726</v>
      </c>
    </row>
    <row r="996" ht="12.75">
      <c r="AI996" t="s">
        <v>726</v>
      </c>
    </row>
    <row r="997" ht="12.75">
      <c r="AI997" t="s">
        <v>726</v>
      </c>
    </row>
    <row r="998" ht="12.75">
      <c r="AI998" t="s">
        <v>726</v>
      </c>
    </row>
    <row r="999" ht="12.75">
      <c r="AI999" t="s">
        <v>726</v>
      </c>
    </row>
    <row r="1000" ht="12.75">
      <c r="AI1000" t="s">
        <v>726</v>
      </c>
    </row>
    <row r="1001" ht="12.75">
      <c r="AI1001" t="s">
        <v>726</v>
      </c>
    </row>
    <row r="1002" ht="12.75">
      <c r="AI1002" t="s">
        <v>726</v>
      </c>
    </row>
    <row r="1003" ht="12.75">
      <c r="AI1003" t="s">
        <v>726</v>
      </c>
    </row>
    <row r="1004" ht="12.75">
      <c r="AI1004" t="s">
        <v>726</v>
      </c>
    </row>
    <row r="1005" ht="12.75">
      <c r="AI1005" t="s">
        <v>726</v>
      </c>
    </row>
    <row r="1006" ht="12.75">
      <c r="AI1006" t="s">
        <v>726</v>
      </c>
    </row>
    <row r="1007" ht="12.75">
      <c r="AI1007" t="s">
        <v>726</v>
      </c>
    </row>
    <row r="1008" ht="12.75">
      <c r="AI1008" t="s">
        <v>726</v>
      </c>
    </row>
    <row r="1009" ht="12.75">
      <c r="AI1009" t="s">
        <v>726</v>
      </c>
    </row>
    <row r="1010" ht="12.75">
      <c r="AI1010" t="s">
        <v>726</v>
      </c>
    </row>
    <row r="1011" ht="12.75">
      <c r="AI1011" t="s">
        <v>726</v>
      </c>
    </row>
    <row r="1012" ht="12.75">
      <c r="AI1012" t="s">
        <v>726</v>
      </c>
    </row>
    <row r="1013" ht="12.75">
      <c r="AI1013" t="s">
        <v>726</v>
      </c>
    </row>
    <row r="1014" ht="12.75">
      <c r="AI1014" t="s">
        <v>726</v>
      </c>
    </row>
    <row r="1015" ht="12.75">
      <c r="AI1015" t="s">
        <v>726</v>
      </c>
    </row>
    <row r="1016" ht="12.75">
      <c r="AI1016" t="s">
        <v>726</v>
      </c>
    </row>
    <row r="1017" ht="12.75">
      <c r="AI1017" t="s">
        <v>726</v>
      </c>
    </row>
    <row r="1018" ht="12.75">
      <c r="AI1018" t="s">
        <v>726</v>
      </c>
    </row>
    <row r="1019" ht="12.75">
      <c r="AI1019" t="s">
        <v>726</v>
      </c>
    </row>
    <row r="1020" ht="12.75">
      <c r="AI1020" t="s">
        <v>726</v>
      </c>
    </row>
    <row r="1021" ht="12.75">
      <c r="AI1021" t="s">
        <v>726</v>
      </c>
    </row>
    <row r="1022" ht="12.75">
      <c r="AI1022" t="s">
        <v>726</v>
      </c>
    </row>
    <row r="1023" ht="12.75">
      <c r="AI1023" t="s">
        <v>726</v>
      </c>
    </row>
    <row r="1024" ht="12.75">
      <c r="AI1024" t="s">
        <v>726</v>
      </c>
    </row>
    <row r="1025" ht="12.75">
      <c r="AI1025" t="s">
        <v>726</v>
      </c>
    </row>
    <row r="1026" ht="12.75">
      <c r="AI1026" t="s">
        <v>726</v>
      </c>
    </row>
    <row r="1027" ht="12.75">
      <c r="AI1027" t="s">
        <v>726</v>
      </c>
    </row>
    <row r="1028" ht="12.75">
      <c r="AI1028" t="s">
        <v>726</v>
      </c>
    </row>
    <row r="1029" ht="12.75">
      <c r="AI1029" t="s">
        <v>726</v>
      </c>
    </row>
    <row r="1030" ht="12.75">
      <c r="AI1030" t="s">
        <v>726</v>
      </c>
    </row>
    <row r="1031" ht="12.75">
      <c r="AI1031" t="s">
        <v>726</v>
      </c>
    </row>
    <row r="1032" ht="12.75">
      <c r="AI1032" t="s">
        <v>726</v>
      </c>
    </row>
    <row r="1033" ht="12.75">
      <c r="AI1033" t="s">
        <v>726</v>
      </c>
    </row>
    <row r="1034" ht="12.75">
      <c r="AI1034" t="s">
        <v>726</v>
      </c>
    </row>
    <row r="1035" ht="12.75">
      <c r="AI1035" t="s">
        <v>726</v>
      </c>
    </row>
    <row r="1036" ht="12.75">
      <c r="AI1036" t="s">
        <v>726</v>
      </c>
    </row>
    <row r="1037" ht="12.75">
      <c r="AI1037" t="s">
        <v>726</v>
      </c>
    </row>
    <row r="1038" ht="12.75">
      <c r="AI1038" t="s">
        <v>726</v>
      </c>
    </row>
    <row r="1039" ht="12.75">
      <c r="AI1039" t="s">
        <v>726</v>
      </c>
    </row>
    <row r="1040" ht="12.75">
      <c r="AI1040" t="s">
        <v>726</v>
      </c>
    </row>
    <row r="1041" ht="12.75">
      <c r="AI1041" t="s">
        <v>726</v>
      </c>
    </row>
    <row r="1042" ht="12.75">
      <c r="AI1042" t="s">
        <v>726</v>
      </c>
    </row>
    <row r="1043" ht="12.75">
      <c r="AI1043" t="s">
        <v>726</v>
      </c>
    </row>
    <row r="1044" ht="12.75">
      <c r="AI1044" t="s">
        <v>726</v>
      </c>
    </row>
    <row r="1045" ht="12.75">
      <c r="AI1045" t="s">
        <v>726</v>
      </c>
    </row>
    <row r="1046" ht="12.75">
      <c r="AI1046" t="s">
        <v>726</v>
      </c>
    </row>
    <row r="1047" ht="12.75">
      <c r="AI1047" t="s">
        <v>726</v>
      </c>
    </row>
    <row r="1048" ht="12.75">
      <c r="AI1048" t="s">
        <v>726</v>
      </c>
    </row>
    <row r="1049" ht="12.75">
      <c r="AI1049" t="s">
        <v>726</v>
      </c>
    </row>
    <row r="1050" ht="12.75">
      <c r="AI1050" t="s">
        <v>726</v>
      </c>
    </row>
    <row r="1051" ht="12.75">
      <c r="AI1051" t="s">
        <v>726</v>
      </c>
    </row>
    <row r="1052" ht="12.75">
      <c r="AI1052" t="s">
        <v>726</v>
      </c>
    </row>
    <row r="1053" ht="12.75">
      <c r="AI1053" t="s">
        <v>726</v>
      </c>
    </row>
    <row r="1054" ht="12.75">
      <c r="AI1054" t="s">
        <v>726</v>
      </c>
    </row>
    <row r="1055" ht="12.75">
      <c r="AI1055" t="s">
        <v>726</v>
      </c>
    </row>
    <row r="1056" ht="12.75">
      <c r="AI1056" t="s">
        <v>726</v>
      </c>
    </row>
    <row r="1057" ht="12.75">
      <c r="AI1057" t="s">
        <v>726</v>
      </c>
    </row>
    <row r="1058" ht="12.75">
      <c r="AI1058" t="s">
        <v>726</v>
      </c>
    </row>
    <row r="1059" ht="12.75">
      <c r="AI1059" t="s">
        <v>726</v>
      </c>
    </row>
    <row r="1060" ht="12.75">
      <c r="AI1060" t="s">
        <v>726</v>
      </c>
    </row>
    <row r="1061" ht="12.75">
      <c r="AI1061" t="s">
        <v>726</v>
      </c>
    </row>
    <row r="1062" ht="12.75">
      <c r="AI1062" t="s">
        <v>726</v>
      </c>
    </row>
    <row r="1063" ht="12.75">
      <c r="AI1063" t="s">
        <v>726</v>
      </c>
    </row>
    <row r="1064" ht="12.75">
      <c r="AI1064" t="s">
        <v>726</v>
      </c>
    </row>
    <row r="1065" ht="12.75">
      <c r="AI1065" t="s">
        <v>726</v>
      </c>
    </row>
    <row r="1066" ht="12.75">
      <c r="AI1066" t="s">
        <v>726</v>
      </c>
    </row>
    <row r="1067" ht="12.75">
      <c r="AI1067" t="s">
        <v>726</v>
      </c>
    </row>
    <row r="1068" ht="12.75">
      <c r="AI1068" t="s">
        <v>726</v>
      </c>
    </row>
    <row r="1069" ht="12.75">
      <c r="AI1069" t="s">
        <v>726</v>
      </c>
    </row>
    <row r="1070" ht="12.75">
      <c r="AI1070" t="s">
        <v>726</v>
      </c>
    </row>
    <row r="1071" ht="12.75">
      <c r="AI1071" t="s">
        <v>726</v>
      </c>
    </row>
    <row r="1072" ht="12.75">
      <c r="AI1072" t="s">
        <v>726</v>
      </c>
    </row>
    <row r="1073" ht="12.75">
      <c r="AI1073" t="s">
        <v>726</v>
      </c>
    </row>
    <row r="1074" ht="12.75">
      <c r="AI1074" t="s">
        <v>726</v>
      </c>
    </row>
    <row r="1075" ht="12.75">
      <c r="AI1075" t="s">
        <v>726</v>
      </c>
    </row>
    <row r="1076" ht="12.75">
      <c r="AI1076" t="s">
        <v>726</v>
      </c>
    </row>
    <row r="1077" ht="12.75">
      <c r="AI1077" t="s">
        <v>726</v>
      </c>
    </row>
    <row r="1078" ht="12.75">
      <c r="AI1078" t="s">
        <v>726</v>
      </c>
    </row>
    <row r="1079" ht="12.75">
      <c r="AI1079" t="s">
        <v>726</v>
      </c>
    </row>
    <row r="1080" ht="12.75">
      <c r="AI1080" t="s">
        <v>726</v>
      </c>
    </row>
    <row r="1081" ht="12.75">
      <c r="AI1081" t="s">
        <v>726</v>
      </c>
    </row>
    <row r="1082" ht="12.75">
      <c r="AI1082" t="s">
        <v>726</v>
      </c>
    </row>
    <row r="1083" ht="12.75">
      <c r="AI1083" t="s">
        <v>726</v>
      </c>
    </row>
    <row r="1084" ht="12.75">
      <c r="AI1084" t="s">
        <v>726</v>
      </c>
    </row>
    <row r="1085" ht="12.75">
      <c r="AI1085" t="s">
        <v>726</v>
      </c>
    </row>
    <row r="1086" ht="12.75">
      <c r="AI1086" t="s">
        <v>726</v>
      </c>
    </row>
    <row r="1087" ht="12.75">
      <c r="AI1087" t="s">
        <v>726</v>
      </c>
    </row>
    <row r="1088" ht="12.75">
      <c r="AI1088" t="s">
        <v>726</v>
      </c>
    </row>
    <row r="1089" ht="12.75">
      <c r="AI1089" t="s">
        <v>726</v>
      </c>
    </row>
    <row r="1090" ht="12.75">
      <c r="AI1090" t="s">
        <v>726</v>
      </c>
    </row>
    <row r="1091" ht="12.75">
      <c r="AI1091" t="s">
        <v>726</v>
      </c>
    </row>
    <row r="1092" ht="12.75">
      <c r="AI1092" t="s">
        <v>726</v>
      </c>
    </row>
    <row r="1093" ht="12.75">
      <c r="AI1093" t="s">
        <v>726</v>
      </c>
    </row>
    <row r="1094" ht="12.75">
      <c r="AI1094" t="s">
        <v>726</v>
      </c>
    </row>
    <row r="1095" ht="12.75">
      <c r="AI1095" t="s">
        <v>726</v>
      </c>
    </row>
    <row r="1096" ht="12.75">
      <c r="AI1096" t="s">
        <v>726</v>
      </c>
    </row>
    <row r="1097" ht="12.75">
      <c r="AI1097" t="s">
        <v>726</v>
      </c>
    </row>
    <row r="1098" ht="12.75">
      <c r="AI1098" t="s">
        <v>726</v>
      </c>
    </row>
    <row r="1099" ht="12.75">
      <c r="AI1099" t="s">
        <v>726</v>
      </c>
    </row>
    <row r="1100" ht="12.75">
      <c r="AI1100" t="s">
        <v>726</v>
      </c>
    </row>
    <row r="1101" ht="12.75">
      <c r="AI1101" t="s">
        <v>726</v>
      </c>
    </row>
    <row r="1102" ht="12.75">
      <c r="AI1102" t="s">
        <v>726</v>
      </c>
    </row>
    <row r="1103" ht="12.75">
      <c r="AI1103" t="s">
        <v>726</v>
      </c>
    </row>
    <row r="1104" ht="12.75">
      <c r="AI1104" t="s">
        <v>726</v>
      </c>
    </row>
    <row r="1105" ht="12.75">
      <c r="AI1105" t="s">
        <v>726</v>
      </c>
    </row>
    <row r="1106" ht="12.75">
      <c r="AI1106" t="s">
        <v>726</v>
      </c>
    </row>
    <row r="1107" ht="12.75">
      <c r="AI1107" t="s">
        <v>726</v>
      </c>
    </row>
    <row r="1108" ht="12.75">
      <c r="AI1108" t="s">
        <v>726</v>
      </c>
    </row>
    <row r="1109" ht="12.75">
      <c r="AI1109" t="s">
        <v>726</v>
      </c>
    </row>
    <row r="1110" ht="12.75">
      <c r="AI1110" t="s">
        <v>726</v>
      </c>
    </row>
    <row r="1111" ht="12.75">
      <c r="AI1111" t="s">
        <v>726</v>
      </c>
    </row>
    <row r="1112" ht="12.75">
      <c r="AI1112" t="s">
        <v>726</v>
      </c>
    </row>
    <row r="1113" ht="12.75">
      <c r="AI1113" t="s">
        <v>726</v>
      </c>
    </row>
    <row r="1114" ht="12.75">
      <c r="AI1114" t="s">
        <v>726</v>
      </c>
    </row>
    <row r="1115" ht="12.75">
      <c r="AI1115" t="s">
        <v>726</v>
      </c>
    </row>
    <row r="1116" ht="12.75">
      <c r="AI1116" t="s">
        <v>726</v>
      </c>
    </row>
    <row r="1117" ht="12.75">
      <c r="AI1117" t="s">
        <v>726</v>
      </c>
    </row>
    <row r="1118" ht="12.75">
      <c r="AI1118" t="s">
        <v>726</v>
      </c>
    </row>
    <row r="1119" ht="12.75">
      <c r="AI1119" t="s">
        <v>726</v>
      </c>
    </row>
    <row r="1120" ht="12.75">
      <c r="AI1120" t="s">
        <v>726</v>
      </c>
    </row>
    <row r="1121" ht="12.75">
      <c r="AI1121" t="s">
        <v>726</v>
      </c>
    </row>
    <row r="1122" ht="12.75">
      <c r="AI1122" t="s">
        <v>726</v>
      </c>
    </row>
    <row r="1123" ht="12.75">
      <c r="AI1123" t="s">
        <v>726</v>
      </c>
    </row>
    <row r="1124" ht="12.75">
      <c r="AI1124" t="s">
        <v>726</v>
      </c>
    </row>
    <row r="1125" ht="12.75">
      <c r="AI1125" t="s">
        <v>726</v>
      </c>
    </row>
    <row r="1126" ht="12.75">
      <c r="AI1126" t="s">
        <v>726</v>
      </c>
    </row>
    <row r="1127" ht="12.75">
      <c r="AI1127" t="s">
        <v>726</v>
      </c>
    </row>
    <row r="1128" ht="12.75">
      <c r="AI1128" t="s">
        <v>726</v>
      </c>
    </row>
    <row r="1129" ht="12.75">
      <c r="AI1129" t="s">
        <v>726</v>
      </c>
    </row>
    <row r="1130" ht="12.75">
      <c r="AI1130" t="s">
        <v>726</v>
      </c>
    </row>
    <row r="1131" ht="12.75">
      <c r="AI1131" t="s">
        <v>726</v>
      </c>
    </row>
    <row r="1132" ht="12.75">
      <c r="AI1132" t="s">
        <v>726</v>
      </c>
    </row>
    <row r="1133" ht="12.75">
      <c r="AI1133" t="s">
        <v>726</v>
      </c>
    </row>
    <row r="1134" ht="12.75">
      <c r="AI1134" t="s">
        <v>726</v>
      </c>
    </row>
    <row r="1135" ht="12.75">
      <c r="AI1135" t="s">
        <v>726</v>
      </c>
    </row>
    <row r="1136" ht="12.75">
      <c r="AI1136" t="s">
        <v>726</v>
      </c>
    </row>
    <row r="1137" ht="12.75">
      <c r="AI1137" t="s">
        <v>726</v>
      </c>
    </row>
    <row r="1138" ht="12.75">
      <c r="AI1138" t="s">
        <v>726</v>
      </c>
    </row>
    <row r="1139" ht="12.75">
      <c r="AI1139" t="s">
        <v>726</v>
      </c>
    </row>
    <row r="1140" ht="12.75">
      <c r="AI1140" t="s">
        <v>726</v>
      </c>
    </row>
    <row r="1141" ht="12.75">
      <c r="AI1141" t="s">
        <v>726</v>
      </c>
    </row>
    <row r="1142" ht="12.75">
      <c r="AI1142" t="s">
        <v>726</v>
      </c>
    </row>
    <row r="1143" ht="12.75">
      <c r="AI1143" t="s">
        <v>726</v>
      </c>
    </row>
    <row r="1144" ht="12.75">
      <c r="AI1144" t="s">
        <v>726</v>
      </c>
    </row>
    <row r="1145" ht="12.75">
      <c r="AI1145" t="s">
        <v>726</v>
      </c>
    </row>
    <row r="1146" ht="12.75">
      <c r="AI1146" t="s">
        <v>726</v>
      </c>
    </row>
    <row r="1147" ht="12.75">
      <c r="AI1147" t="s">
        <v>726</v>
      </c>
    </row>
    <row r="1148" ht="12.75">
      <c r="AI1148" t="s">
        <v>726</v>
      </c>
    </row>
    <row r="1149" ht="12.75">
      <c r="AI1149" t="s">
        <v>726</v>
      </c>
    </row>
    <row r="1150" ht="12.75">
      <c r="AI1150" t="s">
        <v>726</v>
      </c>
    </row>
    <row r="1151" ht="12.75">
      <c r="AI1151" t="s">
        <v>726</v>
      </c>
    </row>
    <row r="1152" ht="12.75">
      <c r="AI1152" t="s">
        <v>726</v>
      </c>
    </row>
    <row r="1153" ht="12.75">
      <c r="AI1153" t="s">
        <v>726</v>
      </c>
    </row>
    <row r="1154" ht="12.75">
      <c r="AI1154" t="s">
        <v>726</v>
      </c>
    </row>
    <row r="1155" ht="12.75">
      <c r="AI1155" t="s">
        <v>726</v>
      </c>
    </row>
    <row r="1156" ht="12.75">
      <c r="AI1156" t="s">
        <v>726</v>
      </c>
    </row>
    <row r="1157" ht="12.75">
      <c r="AI1157" t="s">
        <v>726</v>
      </c>
    </row>
    <row r="1158" ht="12.75">
      <c r="AI1158" t="s">
        <v>726</v>
      </c>
    </row>
    <row r="1159" ht="12.75">
      <c r="AI1159" t="s">
        <v>726</v>
      </c>
    </row>
    <row r="1160" ht="12.75">
      <c r="AI1160" t="s">
        <v>726</v>
      </c>
    </row>
    <row r="1161" ht="12.75">
      <c r="AI1161" t="s">
        <v>726</v>
      </c>
    </row>
    <row r="1162" ht="12.75">
      <c r="AI1162" t="s">
        <v>726</v>
      </c>
    </row>
    <row r="1163" ht="12.75">
      <c r="AI1163" t="s">
        <v>726</v>
      </c>
    </row>
    <row r="1164" ht="12.75">
      <c r="AI1164" t="s">
        <v>726</v>
      </c>
    </row>
    <row r="1165" ht="12.75">
      <c r="AI1165" t="s">
        <v>726</v>
      </c>
    </row>
    <row r="1166" ht="12.75">
      <c r="AI1166" t="s">
        <v>726</v>
      </c>
    </row>
    <row r="1167" ht="12.75">
      <c r="AI1167" t="s">
        <v>726</v>
      </c>
    </row>
    <row r="1168" ht="12.75">
      <c r="AI1168" t="s">
        <v>726</v>
      </c>
    </row>
    <row r="1169" ht="12.75">
      <c r="AI1169" t="s">
        <v>726</v>
      </c>
    </row>
    <row r="1170" ht="12.75">
      <c r="AI1170" t="s">
        <v>726</v>
      </c>
    </row>
    <row r="1171" ht="12.75">
      <c r="AI1171" t="s">
        <v>726</v>
      </c>
    </row>
    <row r="1172" ht="12.75">
      <c r="AI1172" t="s">
        <v>726</v>
      </c>
    </row>
    <row r="1173" ht="12.75">
      <c r="AI1173" t="s">
        <v>726</v>
      </c>
    </row>
    <row r="1174" ht="12.75">
      <c r="AI1174" t="s">
        <v>726</v>
      </c>
    </row>
    <row r="1175" ht="12.75">
      <c r="AI1175" t="s">
        <v>726</v>
      </c>
    </row>
    <row r="1176" ht="12.75">
      <c r="AI1176" t="s">
        <v>726</v>
      </c>
    </row>
    <row r="1177" ht="12.75">
      <c r="AI1177" t="s">
        <v>726</v>
      </c>
    </row>
    <row r="1178" ht="12.75">
      <c r="AI1178" t="s">
        <v>726</v>
      </c>
    </row>
    <row r="1179" ht="12.75">
      <c r="AI1179" t="s">
        <v>726</v>
      </c>
    </row>
    <row r="1180" ht="12.75">
      <c r="AI1180" t="s">
        <v>726</v>
      </c>
    </row>
    <row r="1181" ht="12.75">
      <c r="AI1181" t="s">
        <v>726</v>
      </c>
    </row>
    <row r="1182" ht="12.75">
      <c r="AI1182" t="s">
        <v>726</v>
      </c>
    </row>
    <row r="1183" ht="12.75">
      <c r="AI1183" t="s">
        <v>726</v>
      </c>
    </row>
    <row r="1184" ht="12.75">
      <c r="AI1184" t="s">
        <v>726</v>
      </c>
    </row>
    <row r="1185" ht="12.75">
      <c r="AI1185" t="s">
        <v>726</v>
      </c>
    </row>
    <row r="1186" ht="12.75">
      <c r="AI1186" t="s">
        <v>726</v>
      </c>
    </row>
    <row r="1187" ht="12.75">
      <c r="AI1187" t="s">
        <v>726</v>
      </c>
    </row>
    <row r="1188" ht="12.75">
      <c r="AI1188" t="s">
        <v>726</v>
      </c>
    </row>
    <row r="1189" ht="12.75">
      <c r="AI1189" t="s">
        <v>726</v>
      </c>
    </row>
    <row r="1190" ht="12.75">
      <c r="AI1190" t="s">
        <v>726</v>
      </c>
    </row>
    <row r="1191" ht="12.75">
      <c r="AI1191" t="s">
        <v>726</v>
      </c>
    </row>
    <row r="1192" ht="12.75">
      <c r="AI1192" t="s">
        <v>726</v>
      </c>
    </row>
    <row r="1193" ht="12.75">
      <c r="AI1193" t="s">
        <v>726</v>
      </c>
    </row>
    <row r="1194" ht="12.75">
      <c r="AI1194" t="s">
        <v>726</v>
      </c>
    </row>
    <row r="1195" ht="12.75">
      <c r="AI1195" t="s">
        <v>726</v>
      </c>
    </row>
    <row r="1196" ht="12.75">
      <c r="AI1196" t="s">
        <v>726</v>
      </c>
    </row>
    <row r="1197" ht="12.75">
      <c r="AI1197" t="s">
        <v>726</v>
      </c>
    </row>
    <row r="1198" ht="12.75">
      <c r="AI1198" t="s">
        <v>726</v>
      </c>
    </row>
    <row r="1199" ht="12.75">
      <c r="AI1199" t="s">
        <v>726</v>
      </c>
    </row>
    <row r="1200" ht="12.75">
      <c r="AI1200" t="s">
        <v>726</v>
      </c>
    </row>
    <row r="1201" ht="12.75">
      <c r="AI1201" t="s">
        <v>726</v>
      </c>
    </row>
    <row r="1202" ht="12.75">
      <c r="AI1202" t="s">
        <v>726</v>
      </c>
    </row>
    <row r="1203" ht="12.75">
      <c r="AI1203" t="s">
        <v>726</v>
      </c>
    </row>
    <row r="1204" ht="12.75">
      <c r="AI1204" t="s">
        <v>726</v>
      </c>
    </row>
    <row r="1205" ht="12.75">
      <c r="AI1205" t="s">
        <v>726</v>
      </c>
    </row>
    <row r="1206" ht="12.75">
      <c r="AI1206" t="s">
        <v>726</v>
      </c>
    </row>
    <row r="1207" ht="12.75">
      <c r="AI1207" t="s">
        <v>726</v>
      </c>
    </row>
    <row r="1208" ht="12.75">
      <c r="AI1208" t="s">
        <v>726</v>
      </c>
    </row>
    <row r="1209" ht="12.75">
      <c r="AI1209" t="s">
        <v>726</v>
      </c>
    </row>
    <row r="1210" ht="12.75">
      <c r="AI1210" t="s">
        <v>726</v>
      </c>
    </row>
    <row r="1211" ht="12.75">
      <c r="AI1211" t="s">
        <v>726</v>
      </c>
    </row>
    <row r="1212" ht="12.75">
      <c r="AI1212" t="s">
        <v>726</v>
      </c>
    </row>
    <row r="1213" ht="12.75">
      <c r="AI1213" t="s">
        <v>726</v>
      </c>
    </row>
    <row r="1214" ht="12.75">
      <c r="AI1214" t="s">
        <v>726</v>
      </c>
    </row>
    <row r="1215" ht="12.75">
      <c r="AI1215" t="s">
        <v>726</v>
      </c>
    </row>
    <row r="1216" ht="12.75">
      <c r="AI1216" t="s">
        <v>726</v>
      </c>
    </row>
    <row r="1217" ht="12.75">
      <c r="AI1217" t="s">
        <v>726</v>
      </c>
    </row>
    <row r="1218" ht="12.75">
      <c r="AI1218" t="s">
        <v>726</v>
      </c>
    </row>
    <row r="1219" ht="12.75">
      <c r="AI1219" t="s">
        <v>726</v>
      </c>
    </row>
    <row r="1220" ht="12.75">
      <c r="AI1220" t="s">
        <v>726</v>
      </c>
    </row>
    <row r="1221" ht="12.75">
      <c r="AI1221" t="s">
        <v>726</v>
      </c>
    </row>
    <row r="1222" ht="12.75">
      <c r="AI1222" t="s">
        <v>726</v>
      </c>
    </row>
    <row r="1223" ht="12.75">
      <c r="AI1223" t="s">
        <v>726</v>
      </c>
    </row>
    <row r="1224" ht="12.75">
      <c r="AI1224" t="s">
        <v>726</v>
      </c>
    </row>
    <row r="1225" ht="12.75">
      <c r="AI1225" t="s">
        <v>726</v>
      </c>
    </row>
    <row r="1226" ht="12.75">
      <c r="AI1226" t="s">
        <v>726</v>
      </c>
    </row>
    <row r="1227" ht="12.75">
      <c r="AI1227" t="s">
        <v>726</v>
      </c>
    </row>
    <row r="1228" ht="12.75">
      <c r="AI1228" t="s">
        <v>726</v>
      </c>
    </row>
    <row r="1229" ht="12.75">
      <c r="AI1229" t="s">
        <v>726</v>
      </c>
    </row>
    <row r="1230" ht="12.75">
      <c r="AI1230" t="s">
        <v>726</v>
      </c>
    </row>
    <row r="1231" ht="12.75">
      <c r="AI1231" t="s">
        <v>726</v>
      </c>
    </row>
    <row r="1232" ht="12.75">
      <c r="AI1232" t="s">
        <v>726</v>
      </c>
    </row>
    <row r="1233" ht="12.75">
      <c r="AI1233" t="s">
        <v>726</v>
      </c>
    </row>
    <row r="1234" ht="12.75">
      <c r="AI1234" t="s">
        <v>726</v>
      </c>
    </row>
    <row r="1235" ht="12.75">
      <c r="AI1235" t="s">
        <v>726</v>
      </c>
    </row>
    <row r="1236" ht="12.75">
      <c r="AI1236" t="s">
        <v>726</v>
      </c>
    </row>
    <row r="1237" ht="12.75">
      <c r="AI1237" t="s">
        <v>726</v>
      </c>
    </row>
    <row r="1238" ht="12.75">
      <c r="AI1238" t="s">
        <v>726</v>
      </c>
    </row>
    <row r="1239" ht="12.75">
      <c r="AI1239" t="s">
        <v>726</v>
      </c>
    </row>
    <row r="1240" ht="12.75">
      <c r="AI1240" t="s">
        <v>726</v>
      </c>
    </row>
    <row r="1241" ht="12.75">
      <c r="AI1241" t="s">
        <v>726</v>
      </c>
    </row>
    <row r="1242" ht="12.75">
      <c r="AI1242" t="s">
        <v>726</v>
      </c>
    </row>
    <row r="1243" ht="12.75">
      <c r="AI1243" t="s">
        <v>726</v>
      </c>
    </row>
    <row r="1244" ht="12.75">
      <c r="AI1244" t="s">
        <v>726</v>
      </c>
    </row>
    <row r="1245" ht="12.75">
      <c r="AI1245" t="s">
        <v>726</v>
      </c>
    </row>
    <row r="1246" ht="12.75">
      <c r="AI1246" t="s">
        <v>726</v>
      </c>
    </row>
    <row r="1247" ht="12.75">
      <c r="AI1247" t="s">
        <v>726</v>
      </c>
    </row>
    <row r="1248" ht="12.75">
      <c r="AI1248" t="s">
        <v>726</v>
      </c>
    </row>
    <row r="1249" ht="12.75">
      <c r="AI1249" t="s">
        <v>726</v>
      </c>
    </row>
    <row r="1250" ht="12.75">
      <c r="AI1250" t="s">
        <v>726</v>
      </c>
    </row>
    <row r="1251" ht="12.75">
      <c r="AI1251" t="s">
        <v>726</v>
      </c>
    </row>
    <row r="1252" ht="12.75">
      <c r="AI1252" t="s">
        <v>726</v>
      </c>
    </row>
    <row r="1253" ht="12.75">
      <c r="AI1253" t="s">
        <v>726</v>
      </c>
    </row>
    <row r="1254" ht="12.75">
      <c r="AI1254" t="s">
        <v>726</v>
      </c>
    </row>
    <row r="1255" ht="12.75">
      <c r="AI1255" t="s">
        <v>726</v>
      </c>
    </row>
    <row r="1256" ht="12.75">
      <c r="AI1256" t="s">
        <v>726</v>
      </c>
    </row>
    <row r="1257" ht="12.75">
      <c r="AI1257" t="s">
        <v>726</v>
      </c>
    </row>
    <row r="1258" ht="12.75">
      <c r="AI1258" t="s">
        <v>726</v>
      </c>
    </row>
    <row r="1259" ht="12.75">
      <c r="AI1259" t="s">
        <v>726</v>
      </c>
    </row>
    <row r="1260" ht="12.75">
      <c r="AI1260" t="s">
        <v>726</v>
      </c>
    </row>
    <row r="1261" ht="12.75">
      <c r="AI1261" t="s">
        <v>726</v>
      </c>
    </row>
    <row r="1262" ht="12.75">
      <c r="AI1262" t="s">
        <v>726</v>
      </c>
    </row>
    <row r="1263" ht="12.75">
      <c r="AI1263" t="s">
        <v>726</v>
      </c>
    </row>
    <row r="1264" ht="12.75">
      <c r="AI1264" t="s">
        <v>726</v>
      </c>
    </row>
    <row r="1265" ht="12.75">
      <c r="AI1265" t="s">
        <v>726</v>
      </c>
    </row>
    <row r="1266" ht="12.75">
      <c r="AI1266" t="s">
        <v>726</v>
      </c>
    </row>
    <row r="1267" ht="12.75">
      <c r="AI1267" t="s">
        <v>726</v>
      </c>
    </row>
    <row r="1268" ht="12.75">
      <c r="AI1268" t="s">
        <v>726</v>
      </c>
    </row>
    <row r="1269" ht="12.75">
      <c r="AI1269" t="s">
        <v>726</v>
      </c>
    </row>
    <row r="1270" ht="12.75">
      <c r="AI1270" t="s">
        <v>726</v>
      </c>
    </row>
    <row r="1271" ht="12.75">
      <c r="AI1271" t="s">
        <v>726</v>
      </c>
    </row>
    <row r="1272" ht="12.75">
      <c r="AI1272" t="s">
        <v>726</v>
      </c>
    </row>
    <row r="1273" ht="12.75">
      <c r="AI1273" t="s">
        <v>726</v>
      </c>
    </row>
    <row r="1274" ht="12.75">
      <c r="AI1274" t="s">
        <v>726</v>
      </c>
    </row>
    <row r="1275" ht="12.75">
      <c r="AI1275" t="s">
        <v>726</v>
      </c>
    </row>
    <row r="1276" ht="12.75">
      <c r="AI1276" t="s">
        <v>726</v>
      </c>
    </row>
    <row r="1277" ht="12.75">
      <c r="AI1277" t="s">
        <v>726</v>
      </c>
    </row>
    <row r="1278" ht="12.75">
      <c r="AI1278" t="s">
        <v>726</v>
      </c>
    </row>
    <row r="1279" ht="12.75">
      <c r="AI1279" t="s">
        <v>726</v>
      </c>
    </row>
    <row r="1280" ht="12.75">
      <c r="AI1280" t="s">
        <v>726</v>
      </c>
    </row>
    <row r="1281" ht="12.75">
      <c r="AI1281" t="s">
        <v>726</v>
      </c>
    </row>
    <row r="1282" ht="12.75">
      <c r="AI1282" t="s">
        <v>726</v>
      </c>
    </row>
    <row r="1283" ht="12.75">
      <c r="AI1283" t="s">
        <v>726</v>
      </c>
    </row>
    <row r="1284" ht="12.75">
      <c r="AI1284" t="s">
        <v>726</v>
      </c>
    </row>
    <row r="1285" ht="12.75">
      <c r="AI1285" t="s">
        <v>726</v>
      </c>
    </row>
    <row r="1286" ht="12.75">
      <c r="AI1286" t="s">
        <v>726</v>
      </c>
    </row>
    <row r="1287" ht="12.75">
      <c r="AI1287" t="s">
        <v>726</v>
      </c>
    </row>
    <row r="1288" ht="12.75">
      <c r="AI1288" t="s">
        <v>726</v>
      </c>
    </row>
    <row r="1289" ht="12.75">
      <c r="AI1289" t="s">
        <v>726</v>
      </c>
    </row>
    <row r="1290" ht="12.75">
      <c r="AI1290" t="s">
        <v>726</v>
      </c>
    </row>
    <row r="1291" ht="12.75">
      <c r="AI1291" t="s">
        <v>726</v>
      </c>
    </row>
    <row r="1292" ht="12.75">
      <c r="AI1292" t="s">
        <v>726</v>
      </c>
    </row>
    <row r="1293" ht="12.75">
      <c r="AI1293" t="s">
        <v>726</v>
      </c>
    </row>
    <row r="1294" ht="12.75">
      <c r="AI1294" t="s">
        <v>726</v>
      </c>
    </row>
    <row r="1295" ht="12.75">
      <c r="AI1295" t="s">
        <v>726</v>
      </c>
    </row>
    <row r="1296" ht="12.75">
      <c r="AI1296" t="s">
        <v>726</v>
      </c>
    </row>
    <row r="1297" ht="12.75">
      <c r="AI1297" t="s">
        <v>726</v>
      </c>
    </row>
    <row r="1298" ht="12.75">
      <c r="AI1298" t="s">
        <v>726</v>
      </c>
    </row>
    <row r="1299" ht="12.75">
      <c r="AI1299" t="s">
        <v>726</v>
      </c>
    </row>
    <row r="1300" ht="12.75">
      <c r="AI1300" t="s">
        <v>726</v>
      </c>
    </row>
    <row r="1301" ht="12.75">
      <c r="AI1301" t="s">
        <v>726</v>
      </c>
    </row>
    <row r="1302" ht="12.75">
      <c r="AI1302" t="s">
        <v>726</v>
      </c>
    </row>
    <row r="1303" ht="12.75">
      <c r="AI1303" t="s">
        <v>726</v>
      </c>
    </row>
    <row r="1304" ht="12.75">
      <c r="AI1304" t="s">
        <v>726</v>
      </c>
    </row>
    <row r="1305" ht="12.75">
      <c r="AI1305" t="s">
        <v>726</v>
      </c>
    </row>
    <row r="1306" ht="12.75">
      <c r="AI1306" t="s">
        <v>726</v>
      </c>
    </row>
    <row r="1307" ht="12.75">
      <c r="AI1307" t="s">
        <v>726</v>
      </c>
    </row>
    <row r="1308" ht="12.75">
      <c r="AI1308" t="s">
        <v>726</v>
      </c>
    </row>
    <row r="1309" ht="12.75">
      <c r="AI1309" t="s">
        <v>726</v>
      </c>
    </row>
    <row r="1310" ht="12.75">
      <c r="AI1310" t="s">
        <v>726</v>
      </c>
    </row>
    <row r="1311" ht="12.75">
      <c r="AI1311" t="s">
        <v>726</v>
      </c>
    </row>
    <row r="1312" ht="12.75">
      <c r="AI1312" t="s">
        <v>726</v>
      </c>
    </row>
    <row r="1313" ht="12.75">
      <c r="AI1313" t="s">
        <v>726</v>
      </c>
    </row>
    <row r="1314" ht="12.75">
      <c r="AI1314" t="s">
        <v>726</v>
      </c>
    </row>
    <row r="1315" ht="12.75">
      <c r="AI1315" t="s">
        <v>726</v>
      </c>
    </row>
    <row r="1316" ht="12.75">
      <c r="AI1316" t="s">
        <v>726</v>
      </c>
    </row>
    <row r="1317" ht="12.75">
      <c r="AI1317" t="s">
        <v>726</v>
      </c>
    </row>
    <row r="1318" ht="12.75">
      <c r="AI1318" t="s">
        <v>726</v>
      </c>
    </row>
    <row r="1319" ht="12.75">
      <c r="AI1319" t="s">
        <v>726</v>
      </c>
    </row>
    <row r="1320" ht="12.75">
      <c r="AI1320" t="s">
        <v>726</v>
      </c>
    </row>
    <row r="1321" ht="12.75">
      <c r="AI1321" t="s">
        <v>726</v>
      </c>
    </row>
    <row r="1322" ht="12.75">
      <c r="AI1322" t="s">
        <v>726</v>
      </c>
    </row>
    <row r="1323" ht="12.75">
      <c r="AI1323" t="s">
        <v>726</v>
      </c>
    </row>
    <row r="1324" ht="12.75">
      <c r="AI1324" t="s">
        <v>726</v>
      </c>
    </row>
    <row r="1325" ht="12.75">
      <c r="AI1325" t="s">
        <v>726</v>
      </c>
    </row>
    <row r="1326" ht="12.75">
      <c r="AI1326" t="s">
        <v>726</v>
      </c>
    </row>
    <row r="1327" ht="12.75">
      <c r="AI1327" t="s">
        <v>726</v>
      </c>
    </row>
    <row r="1328" ht="12.75">
      <c r="AI1328" t="s">
        <v>726</v>
      </c>
    </row>
    <row r="1329" ht="12.75">
      <c r="AI1329" t="s">
        <v>726</v>
      </c>
    </row>
    <row r="1330" ht="12.75">
      <c r="AI1330" t="s">
        <v>726</v>
      </c>
    </row>
    <row r="1331" ht="12.75">
      <c r="AI1331" t="s">
        <v>726</v>
      </c>
    </row>
    <row r="1332" ht="12.75">
      <c r="AI1332" t="s">
        <v>726</v>
      </c>
    </row>
    <row r="1333" ht="12.75">
      <c r="AI1333" t="s">
        <v>726</v>
      </c>
    </row>
    <row r="1334" ht="12.75">
      <c r="AI1334" t="s">
        <v>726</v>
      </c>
    </row>
    <row r="1335" ht="12.75">
      <c r="AI1335" t="s">
        <v>726</v>
      </c>
    </row>
    <row r="1336" ht="12.75">
      <c r="AI1336" t="s">
        <v>726</v>
      </c>
    </row>
    <row r="1337" ht="12.75">
      <c r="AI1337" t="s">
        <v>726</v>
      </c>
    </row>
    <row r="1338" ht="12.75">
      <c r="AI1338" t="s">
        <v>726</v>
      </c>
    </row>
    <row r="1339" ht="12.75">
      <c r="AI1339" t="s">
        <v>726</v>
      </c>
    </row>
    <row r="1340" ht="12.75">
      <c r="AI1340" t="s">
        <v>726</v>
      </c>
    </row>
    <row r="1341" ht="12.75">
      <c r="AI1341" t="s">
        <v>726</v>
      </c>
    </row>
    <row r="1342" ht="12.75">
      <c r="AI1342" t="s">
        <v>726</v>
      </c>
    </row>
    <row r="1343" ht="12.75">
      <c r="AI1343" t="s">
        <v>726</v>
      </c>
    </row>
    <row r="1344" ht="12.75">
      <c r="AI1344" t="s">
        <v>726</v>
      </c>
    </row>
    <row r="1345" ht="12.75">
      <c r="AI1345" t="s">
        <v>726</v>
      </c>
    </row>
    <row r="1346" ht="12.75">
      <c r="AI1346" t="s">
        <v>726</v>
      </c>
    </row>
    <row r="1347" ht="12.75">
      <c r="AI1347" t="s">
        <v>726</v>
      </c>
    </row>
    <row r="1348" ht="12.75">
      <c r="AI1348" t="s">
        <v>726</v>
      </c>
    </row>
    <row r="1349" ht="12.75">
      <c r="AI1349" t="s">
        <v>726</v>
      </c>
    </row>
    <row r="1350" ht="12.75">
      <c r="AI1350" t="s">
        <v>726</v>
      </c>
    </row>
    <row r="1351" ht="12.75">
      <c r="AI1351" t="s">
        <v>726</v>
      </c>
    </row>
    <row r="1352" ht="12.75">
      <c r="AI1352" t="s">
        <v>726</v>
      </c>
    </row>
    <row r="1353" ht="12.75">
      <c r="AI1353" t="s">
        <v>726</v>
      </c>
    </row>
    <row r="1354" ht="12.75">
      <c r="AI1354" t="s">
        <v>726</v>
      </c>
    </row>
    <row r="1355" ht="12.75">
      <c r="AI1355" t="s">
        <v>726</v>
      </c>
    </row>
    <row r="1356" ht="12.75">
      <c r="AI1356" t="s">
        <v>726</v>
      </c>
    </row>
    <row r="1357" ht="12.75">
      <c r="AI1357" t="s">
        <v>726</v>
      </c>
    </row>
    <row r="1358" ht="12.75">
      <c r="AI1358" t="s">
        <v>726</v>
      </c>
    </row>
    <row r="1359" ht="12.75">
      <c r="AI1359" t="s">
        <v>726</v>
      </c>
    </row>
    <row r="1360" ht="12.75">
      <c r="AI1360" t="s">
        <v>726</v>
      </c>
    </row>
    <row r="1361" ht="12.75">
      <c r="AI1361" t="s">
        <v>726</v>
      </c>
    </row>
    <row r="1362" ht="12.75">
      <c r="AI1362" t="s">
        <v>726</v>
      </c>
    </row>
    <row r="1363" ht="12.75">
      <c r="AI1363" t="s">
        <v>726</v>
      </c>
    </row>
    <row r="1364" ht="12.75">
      <c r="AI1364" t="s">
        <v>726</v>
      </c>
    </row>
    <row r="1365" ht="12.75">
      <c r="AI1365" t="s">
        <v>726</v>
      </c>
    </row>
    <row r="1366" ht="12.75">
      <c r="AI1366" t="s">
        <v>726</v>
      </c>
    </row>
    <row r="1367" ht="12.75">
      <c r="AI1367" t="s">
        <v>726</v>
      </c>
    </row>
    <row r="1368" ht="12.75">
      <c r="AI1368" t="s">
        <v>726</v>
      </c>
    </row>
    <row r="1369" ht="12.75">
      <c r="AI1369" t="s">
        <v>726</v>
      </c>
    </row>
    <row r="1370" ht="12.75">
      <c r="AI1370" t="s">
        <v>726</v>
      </c>
    </row>
    <row r="1371" ht="12.75">
      <c r="AI1371" t="s">
        <v>726</v>
      </c>
    </row>
    <row r="1372" ht="12.75">
      <c r="AI1372" t="s">
        <v>726</v>
      </c>
    </row>
    <row r="1373" ht="12.75">
      <c r="AI1373" t="s">
        <v>726</v>
      </c>
    </row>
    <row r="1374" ht="12.75">
      <c r="AI1374" t="s">
        <v>726</v>
      </c>
    </row>
    <row r="1375" ht="12.75">
      <c r="AI1375" t="s">
        <v>726</v>
      </c>
    </row>
    <row r="1376" ht="12.75">
      <c r="AI1376" t="s">
        <v>726</v>
      </c>
    </row>
    <row r="1377" ht="12.75">
      <c r="AI1377" t="s">
        <v>726</v>
      </c>
    </row>
    <row r="1378" ht="12.75">
      <c r="AI1378" t="s">
        <v>726</v>
      </c>
    </row>
    <row r="1379" ht="12.75">
      <c r="AI1379" t="s">
        <v>726</v>
      </c>
    </row>
    <row r="1380" ht="12.75">
      <c r="AI1380" t="s">
        <v>726</v>
      </c>
    </row>
    <row r="1381" ht="12.75">
      <c r="AI1381" t="s">
        <v>726</v>
      </c>
    </row>
    <row r="1382" ht="12.75">
      <c r="AI1382" t="s">
        <v>726</v>
      </c>
    </row>
    <row r="1383" ht="12.75">
      <c r="AI1383" t="s">
        <v>726</v>
      </c>
    </row>
    <row r="1384" ht="12.75">
      <c r="AI1384" t="s">
        <v>726</v>
      </c>
    </row>
    <row r="1385" ht="12.75">
      <c r="AI1385" t="s">
        <v>726</v>
      </c>
    </row>
    <row r="1386" ht="12.75">
      <c r="AI1386" t="s">
        <v>726</v>
      </c>
    </row>
    <row r="1387" ht="12.75">
      <c r="AI1387" t="s">
        <v>726</v>
      </c>
    </row>
    <row r="1388" ht="12.75">
      <c r="AI1388" t="s">
        <v>726</v>
      </c>
    </row>
    <row r="1389" ht="12.75">
      <c r="AI1389" t="s">
        <v>726</v>
      </c>
    </row>
    <row r="1390" ht="12.75">
      <c r="AI1390" t="s">
        <v>726</v>
      </c>
    </row>
    <row r="1391" ht="12.75">
      <c r="AI1391" t="s">
        <v>726</v>
      </c>
    </row>
    <row r="1392" ht="12.75">
      <c r="AI1392" t="s">
        <v>726</v>
      </c>
    </row>
    <row r="1393" ht="12.75">
      <c r="AI1393" t="s">
        <v>726</v>
      </c>
    </row>
    <row r="1394" ht="12.75">
      <c r="AI1394" t="s">
        <v>726</v>
      </c>
    </row>
    <row r="1395" ht="12.75">
      <c r="AI1395" t="s">
        <v>726</v>
      </c>
    </row>
    <row r="1396" ht="12.75">
      <c r="AI1396" t="s">
        <v>726</v>
      </c>
    </row>
    <row r="1397" ht="12.75">
      <c r="AI1397" t="s">
        <v>726</v>
      </c>
    </row>
    <row r="1398" ht="12.75">
      <c r="AI1398" t="s">
        <v>726</v>
      </c>
    </row>
    <row r="1399" ht="12.75">
      <c r="AI1399" t="s">
        <v>726</v>
      </c>
    </row>
    <row r="1400" ht="12.75">
      <c r="AI1400" t="s">
        <v>726</v>
      </c>
    </row>
    <row r="1401" ht="12.75">
      <c r="AI1401" t="s">
        <v>726</v>
      </c>
    </row>
    <row r="1402" ht="12.75">
      <c r="AI1402" t="s">
        <v>726</v>
      </c>
    </row>
    <row r="1403" ht="12.75">
      <c r="AI1403" t="s">
        <v>726</v>
      </c>
    </row>
    <row r="1404" ht="12.75">
      <c r="AI1404" t="s">
        <v>726</v>
      </c>
    </row>
    <row r="1405" ht="12.75">
      <c r="AI1405" t="s">
        <v>726</v>
      </c>
    </row>
    <row r="1406" ht="12.75">
      <c r="AI1406" t="s">
        <v>726</v>
      </c>
    </row>
    <row r="1407" ht="12.75">
      <c r="AI1407" t="s">
        <v>726</v>
      </c>
    </row>
    <row r="1408" ht="12.75">
      <c r="AI1408" t="s">
        <v>726</v>
      </c>
    </row>
    <row r="1409" ht="12.75">
      <c r="AI1409" t="s">
        <v>726</v>
      </c>
    </row>
    <row r="1410" ht="12.75">
      <c r="AI1410" t="s">
        <v>726</v>
      </c>
    </row>
    <row r="1411" ht="12.75">
      <c r="AI1411" t="s">
        <v>726</v>
      </c>
    </row>
    <row r="1412" ht="12.75">
      <c r="AI1412" t="s">
        <v>726</v>
      </c>
    </row>
    <row r="1413" ht="12.75">
      <c r="AI1413" t="s">
        <v>726</v>
      </c>
    </row>
    <row r="1414" ht="12.75">
      <c r="AI1414" t="s">
        <v>726</v>
      </c>
    </row>
    <row r="1415" ht="12.75">
      <c r="AI1415" t="s">
        <v>726</v>
      </c>
    </row>
    <row r="1416" ht="12.75">
      <c r="AI1416" t="s">
        <v>726</v>
      </c>
    </row>
    <row r="1417" ht="12.75">
      <c r="AI1417" t="s">
        <v>726</v>
      </c>
    </row>
    <row r="1418" ht="12.75">
      <c r="AI1418" t="s">
        <v>726</v>
      </c>
    </row>
    <row r="1419" ht="12.75">
      <c r="AI1419" t="s">
        <v>726</v>
      </c>
    </row>
    <row r="1420" ht="12.75">
      <c r="AI1420" t="s">
        <v>726</v>
      </c>
    </row>
    <row r="1421" ht="12.75">
      <c r="AI1421" t="s">
        <v>726</v>
      </c>
    </row>
    <row r="1422" ht="12.75">
      <c r="AI1422" t="s">
        <v>726</v>
      </c>
    </row>
    <row r="1423" ht="12.75">
      <c r="AI1423" t="s">
        <v>726</v>
      </c>
    </row>
    <row r="1424" ht="12.75">
      <c r="AI1424" t="s">
        <v>726</v>
      </c>
    </row>
    <row r="1425" ht="12.75">
      <c r="AI1425" t="s">
        <v>726</v>
      </c>
    </row>
    <row r="1426" ht="12.75">
      <c r="AI1426" t="s">
        <v>726</v>
      </c>
    </row>
    <row r="1427" ht="12.75">
      <c r="AI1427" t="s">
        <v>726</v>
      </c>
    </row>
    <row r="1428" ht="12.75">
      <c r="AI1428" t="s">
        <v>726</v>
      </c>
    </row>
    <row r="1429" ht="12.75">
      <c r="AI1429" t="s">
        <v>726</v>
      </c>
    </row>
    <row r="1430" ht="12.75">
      <c r="AI1430" t="s">
        <v>726</v>
      </c>
    </row>
    <row r="1431" ht="12.75">
      <c r="AI1431" t="s">
        <v>726</v>
      </c>
    </row>
    <row r="1432" ht="12.75">
      <c r="AI1432" t="s">
        <v>726</v>
      </c>
    </row>
    <row r="1433" ht="12.75">
      <c r="AI1433" t="s">
        <v>726</v>
      </c>
    </row>
    <row r="1434" ht="12.75">
      <c r="AI1434" t="s">
        <v>726</v>
      </c>
    </row>
    <row r="1435" ht="12.75">
      <c r="AI1435" t="s">
        <v>726</v>
      </c>
    </row>
    <row r="1436" ht="12.75">
      <c r="AI1436" t="s">
        <v>726</v>
      </c>
    </row>
    <row r="1437" ht="12.75">
      <c r="AI1437" t="s">
        <v>726</v>
      </c>
    </row>
    <row r="1438" ht="12.75">
      <c r="AI1438" t="s">
        <v>726</v>
      </c>
    </row>
    <row r="1439" ht="12.75">
      <c r="AI1439" t="s">
        <v>726</v>
      </c>
    </row>
    <row r="1440" ht="12.75">
      <c r="AI1440" t="s">
        <v>726</v>
      </c>
    </row>
    <row r="1441" ht="12.75">
      <c r="AI1441" t="s">
        <v>726</v>
      </c>
    </row>
    <row r="1442" ht="12.75">
      <c r="AI1442" t="s">
        <v>726</v>
      </c>
    </row>
    <row r="1443" ht="12.75">
      <c r="AI1443" t="s">
        <v>726</v>
      </c>
    </row>
    <row r="1444" ht="12.75">
      <c r="AI1444" t="s">
        <v>726</v>
      </c>
    </row>
    <row r="1445" ht="12.75">
      <c r="AI1445" t="s">
        <v>726</v>
      </c>
    </row>
    <row r="1446" ht="12.75">
      <c r="AI1446" t="s">
        <v>726</v>
      </c>
    </row>
    <row r="1447" ht="12.75">
      <c r="AI1447" t="s">
        <v>726</v>
      </c>
    </row>
    <row r="1448" ht="12.75">
      <c r="AI1448" t="s">
        <v>726</v>
      </c>
    </row>
    <row r="1449" ht="12.75">
      <c r="AI1449" t="s">
        <v>726</v>
      </c>
    </row>
    <row r="1450" ht="12.75">
      <c r="AI1450" t="s">
        <v>726</v>
      </c>
    </row>
    <row r="1451" ht="12.75">
      <c r="AI1451" t="s">
        <v>726</v>
      </c>
    </row>
    <row r="1452" ht="12.75">
      <c r="AI1452" t="s">
        <v>726</v>
      </c>
    </row>
    <row r="1453" ht="12.75">
      <c r="AI1453" t="s">
        <v>726</v>
      </c>
    </row>
    <row r="1454" ht="12.75">
      <c r="AI1454" t="s">
        <v>726</v>
      </c>
    </row>
    <row r="1455" ht="12.75">
      <c r="AI1455" t="s">
        <v>726</v>
      </c>
    </row>
    <row r="1456" ht="12.75">
      <c r="AI1456" t="s">
        <v>726</v>
      </c>
    </row>
    <row r="1457" ht="12.75">
      <c r="AI1457" t="s">
        <v>726</v>
      </c>
    </row>
    <row r="1458" ht="12.75">
      <c r="AI1458" t="s">
        <v>726</v>
      </c>
    </row>
    <row r="1459" ht="12.75">
      <c r="AI1459" t="s">
        <v>726</v>
      </c>
    </row>
    <row r="1460" ht="12.75">
      <c r="AI1460" t="s">
        <v>726</v>
      </c>
    </row>
    <row r="1461" ht="12.75">
      <c r="AI1461" t="s">
        <v>726</v>
      </c>
    </row>
    <row r="1462" ht="12.75">
      <c r="AI1462" t="s">
        <v>726</v>
      </c>
    </row>
    <row r="1463" ht="12.75">
      <c r="AI1463" t="s">
        <v>726</v>
      </c>
    </row>
    <row r="1464" ht="12.75">
      <c r="AI1464" t="s">
        <v>726</v>
      </c>
    </row>
    <row r="1465" ht="12.75">
      <c r="AI1465" t="s">
        <v>726</v>
      </c>
    </row>
    <row r="1466" ht="12.75">
      <c r="AI1466" t="s">
        <v>726</v>
      </c>
    </row>
    <row r="1467" ht="12.75">
      <c r="AI1467" t="s">
        <v>726</v>
      </c>
    </row>
    <row r="1468" ht="12.75">
      <c r="AI1468" t="s">
        <v>726</v>
      </c>
    </row>
    <row r="1469" ht="12.75">
      <c r="AI1469" t="s">
        <v>726</v>
      </c>
    </row>
    <row r="1470" ht="12.75">
      <c r="AI1470" t="s">
        <v>726</v>
      </c>
    </row>
    <row r="1471" ht="12.75">
      <c r="AI1471" t="s">
        <v>726</v>
      </c>
    </row>
    <row r="1472" ht="12.75">
      <c r="AI1472" t="s">
        <v>726</v>
      </c>
    </row>
    <row r="1473" ht="12.75">
      <c r="AI1473" t="s">
        <v>726</v>
      </c>
    </row>
    <row r="1474" ht="12.75">
      <c r="AI1474" t="s">
        <v>726</v>
      </c>
    </row>
    <row r="1475" ht="12.75">
      <c r="AI1475" t="s">
        <v>726</v>
      </c>
    </row>
    <row r="1476" ht="12.75">
      <c r="AI1476" t="s">
        <v>726</v>
      </c>
    </row>
    <row r="1477" ht="12.75">
      <c r="AI1477" t="s">
        <v>726</v>
      </c>
    </row>
    <row r="1478" ht="12.75">
      <c r="AI1478" t="s">
        <v>726</v>
      </c>
    </row>
    <row r="1479" ht="12.75">
      <c r="AI1479" t="s">
        <v>726</v>
      </c>
    </row>
    <row r="1480" ht="12.75">
      <c r="AI1480" t="s">
        <v>726</v>
      </c>
    </row>
    <row r="1481" ht="12.75">
      <c r="AI1481" t="s">
        <v>726</v>
      </c>
    </row>
    <row r="1482" ht="12.75">
      <c r="AI1482" t="s">
        <v>726</v>
      </c>
    </row>
    <row r="1483" ht="12.75">
      <c r="AI1483" t="s">
        <v>726</v>
      </c>
    </row>
    <row r="1484" ht="12.75">
      <c r="AI1484" t="s">
        <v>726</v>
      </c>
    </row>
    <row r="1485" ht="12.75">
      <c r="AI1485" t="s">
        <v>726</v>
      </c>
    </row>
    <row r="1486" ht="12.75">
      <c r="AI1486" t="s">
        <v>726</v>
      </c>
    </row>
    <row r="1487" ht="12.75">
      <c r="AI1487" t="s">
        <v>726</v>
      </c>
    </row>
    <row r="1488" ht="12.75">
      <c r="AI1488" t="s">
        <v>726</v>
      </c>
    </row>
    <row r="1489" ht="12.75">
      <c r="AI1489" t="s">
        <v>726</v>
      </c>
    </row>
    <row r="1490" ht="12.75">
      <c r="AI1490" t="s">
        <v>726</v>
      </c>
    </row>
    <row r="1491" ht="12.75">
      <c r="AI1491" t="s">
        <v>726</v>
      </c>
    </row>
    <row r="1492" ht="12.75">
      <c r="AI1492" t="s">
        <v>726</v>
      </c>
    </row>
    <row r="1493" ht="12.75">
      <c r="AI1493" t="s">
        <v>726</v>
      </c>
    </row>
    <row r="1494" ht="12.75">
      <c r="AI1494" t="s">
        <v>726</v>
      </c>
    </row>
    <row r="1495" ht="12.75">
      <c r="AI1495" t="s">
        <v>726</v>
      </c>
    </row>
    <row r="1496" ht="12.75">
      <c r="AI1496" t="s">
        <v>726</v>
      </c>
    </row>
    <row r="1497" ht="12.75">
      <c r="AI1497" t="s">
        <v>726</v>
      </c>
    </row>
    <row r="1498" ht="12.75">
      <c r="AI1498" t="s">
        <v>726</v>
      </c>
    </row>
    <row r="1499" ht="12.75">
      <c r="AI1499" t="s">
        <v>726</v>
      </c>
    </row>
    <row r="1500" ht="12.75">
      <c r="AI1500" t="s">
        <v>726</v>
      </c>
    </row>
    <row r="1501" ht="12.75">
      <c r="AI1501" t="s">
        <v>726</v>
      </c>
    </row>
    <row r="1502" ht="12.75">
      <c r="AI1502" t="s">
        <v>726</v>
      </c>
    </row>
    <row r="1503" ht="12.75">
      <c r="AI1503" t="s">
        <v>726</v>
      </c>
    </row>
    <row r="1504" ht="12.75">
      <c r="AI1504" t="s">
        <v>726</v>
      </c>
    </row>
    <row r="1505" ht="12.75">
      <c r="AI1505" t="s">
        <v>726</v>
      </c>
    </row>
    <row r="1506" ht="12.75">
      <c r="AI1506" t="s">
        <v>726</v>
      </c>
    </row>
    <row r="1507" ht="12.75">
      <c r="AI1507" t="s">
        <v>726</v>
      </c>
    </row>
    <row r="1508" ht="12.75">
      <c r="AI1508" t="s">
        <v>726</v>
      </c>
    </row>
    <row r="1509" ht="12.75">
      <c r="AI1509" t="s">
        <v>726</v>
      </c>
    </row>
    <row r="1510" ht="12.75">
      <c r="AI1510" t="s">
        <v>726</v>
      </c>
    </row>
    <row r="1511" ht="12.75">
      <c r="AI1511" t="s">
        <v>726</v>
      </c>
    </row>
    <row r="1512" ht="12.75">
      <c r="AI1512" t="s">
        <v>726</v>
      </c>
    </row>
    <row r="1513" ht="12.75">
      <c r="AI1513" t="s">
        <v>726</v>
      </c>
    </row>
    <row r="1514" ht="12.75">
      <c r="AI1514" t="s">
        <v>726</v>
      </c>
    </row>
    <row r="1515" ht="12.75">
      <c r="AI1515" t="s">
        <v>726</v>
      </c>
    </row>
    <row r="1516" ht="12.75">
      <c r="AI1516" t="s">
        <v>726</v>
      </c>
    </row>
    <row r="1517" ht="12.75">
      <c r="AI1517" t="s">
        <v>726</v>
      </c>
    </row>
    <row r="1518" ht="12.75">
      <c r="AI1518" t="s">
        <v>726</v>
      </c>
    </row>
    <row r="1519" ht="12.75">
      <c r="AI1519" t="s">
        <v>726</v>
      </c>
    </row>
    <row r="1520" ht="12.75">
      <c r="AI1520" t="s">
        <v>726</v>
      </c>
    </row>
    <row r="1521" ht="12.75">
      <c r="AI1521" t="s">
        <v>726</v>
      </c>
    </row>
    <row r="1522" ht="12.75">
      <c r="AI1522" t="s">
        <v>726</v>
      </c>
    </row>
    <row r="1523" ht="12.75">
      <c r="AI1523" t="s">
        <v>726</v>
      </c>
    </row>
    <row r="1524" ht="12.75">
      <c r="AI1524" t="s">
        <v>726</v>
      </c>
    </row>
    <row r="1525" ht="12.75">
      <c r="AI1525" t="s">
        <v>726</v>
      </c>
    </row>
    <row r="1526" ht="12.75">
      <c r="AI1526" t="s">
        <v>726</v>
      </c>
    </row>
    <row r="1527" ht="12.75">
      <c r="AI1527" t="s">
        <v>726</v>
      </c>
    </row>
    <row r="1528" ht="12.75">
      <c r="AI1528" t="s">
        <v>726</v>
      </c>
    </row>
    <row r="1529" ht="12.75">
      <c r="AI1529" t="s">
        <v>726</v>
      </c>
    </row>
    <row r="1530" ht="12.75">
      <c r="AI1530" t="s">
        <v>726</v>
      </c>
    </row>
    <row r="1531" ht="12.75">
      <c r="AI1531" t="s">
        <v>726</v>
      </c>
    </row>
    <row r="1532" ht="12.75">
      <c r="AI1532" t="s">
        <v>726</v>
      </c>
    </row>
    <row r="1533" ht="12.75">
      <c r="AI1533" t="s">
        <v>726</v>
      </c>
    </row>
    <row r="1534" ht="12.75">
      <c r="AI1534" t="s">
        <v>726</v>
      </c>
    </row>
    <row r="1535" ht="12.75">
      <c r="AI1535" t="s">
        <v>726</v>
      </c>
    </row>
    <row r="1536" ht="12.75">
      <c r="AI1536" t="s">
        <v>726</v>
      </c>
    </row>
    <row r="1537" ht="12.75">
      <c r="AI1537" t="s">
        <v>726</v>
      </c>
    </row>
    <row r="1538" ht="12.75">
      <c r="AI1538" t="s">
        <v>726</v>
      </c>
    </row>
    <row r="1539" ht="12.75">
      <c r="AI1539" t="s">
        <v>726</v>
      </c>
    </row>
    <row r="1540" ht="12.75">
      <c r="AI1540" t="s">
        <v>726</v>
      </c>
    </row>
    <row r="1541" ht="12.75">
      <c r="AI1541" t="s">
        <v>726</v>
      </c>
    </row>
    <row r="1542" ht="12.75">
      <c r="AI1542" t="s">
        <v>726</v>
      </c>
    </row>
    <row r="1543" ht="12.75">
      <c r="AI1543" t="s">
        <v>726</v>
      </c>
    </row>
    <row r="1544" ht="12.75">
      <c r="AI1544" t="s">
        <v>726</v>
      </c>
    </row>
    <row r="1545" ht="12.75">
      <c r="AI1545" t="s">
        <v>726</v>
      </c>
    </row>
    <row r="1546" ht="12.75">
      <c r="AI1546" t="s">
        <v>726</v>
      </c>
    </row>
    <row r="1547" ht="12.75">
      <c r="AI1547" t="s">
        <v>726</v>
      </c>
    </row>
    <row r="1548" ht="12.75">
      <c r="AI1548" t="s">
        <v>726</v>
      </c>
    </row>
    <row r="1549" ht="12.75">
      <c r="AI1549" t="s">
        <v>726</v>
      </c>
    </row>
    <row r="1550" ht="12.75">
      <c r="AI1550" t="s">
        <v>726</v>
      </c>
    </row>
    <row r="1551" ht="12.75">
      <c r="AI1551" t="s">
        <v>726</v>
      </c>
    </row>
    <row r="1552" ht="12.75">
      <c r="AI1552" t="s">
        <v>726</v>
      </c>
    </row>
    <row r="1553" ht="12.75">
      <c r="AI1553" t="s">
        <v>726</v>
      </c>
    </row>
    <row r="1554" ht="12.75">
      <c r="AI1554" t="s">
        <v>726</v>
      </c>
    </row>
    <row r="1555" ht="12.75">
      <c r="AI1555" t="s">
        <v>726</v>
      </c>
    </row>
    <row r="1556" ht="12.75">
      <c r="AI1556" t="s">
        <v>726</v>
      </c>
    </row>
    <row r="1557" ht="12.75">
      <c r="AI1557" t="s">
        <v>726</v>
      </c>
    </row>
    <row r="1558" ht="12.75">
      <c r="AI1558" t="s">
        <v>726</v>
      </c>
    </row>
    <row r="1559" ht="12.75">
      <c r="AI1559" t="s">
        <v>726</v>
      </c>
    </row>
    <row r="1560" ht="12.75">
      <c r="AI1560" t="s">
        <v>726</v>
      </c>
    </row>
    <row r="1561" ht="12.75">
      <c r="AI1561" t="s">
        <v>726</v>
      </c>
    </row>
    <row r="1562" ht="12.75">
      <c r="AI1562" t="s">
        <v>726</v>
      </c>
    </row>
    <row r="1563" ht="12.75">
      <c r="AI1563" t="s">
        <v>726</v>
      </c>
    </row>
    <row r="1564" ht="12.75">
      <c r="AI1564" t="s">
        <v>726</v>
      </c>
    </row>
    <row r="1565" ht="12.75">
      <c r="AI1565" t="s">
        <v>726</v>
      </c>
    </row>
    <row r="1566" ht="12.75">
      <c r="AI1566" t="s">
        <v>726</v>
      </c>
    </row>
    <row r="1567" ht="12.75">
      <c r="AI1567" t="s">
        <v>726</v>
      </c>
    </row>
    <row r="1568" ht="12.75">
      <c r="AI1568" t="s">
        <v>726</v>
      </c>
    </row>
    <row r="1569" ht="12.75">
      <c r="AI1569" t="s">
        <v>726</v>
      </c>
    </row>
    <row r="1570" ht="12.75">
      <c r="AI1570" t="s">
        <v>726</v>
      </c>
    </row>
    <row r="1571" ht="12.75">
      <c r="AI1571" t="s">
        <v>726</v>
      </c>
    </row>
    <row r="1572" ht="12.75">
      <c r="AI1572" t="s">
        <v>726</v>
      </c>
    </row>
    <row r="1573" ht="12.75">
      <c r="AI1573" t="s">
        <v>726</v>
      </c>
    </row>
    <row r="1574" ht="12.75">
      <c r="AI1574" t="s">
        <v>726</v>
      </c>
    </row>
    <row r="1575" ht="12.75">
      <c r="AI1575" t="s">
        <v>726</v>
      </c>
    </row>
    <row r="1576" ht="12.75">
      <c r="AI1576" t="s">
        <v>726</v>
      </c>
    </row>
    <row r="1577" ht="12.75">
      <c r="AI1577" t="s">
        <v>726</v>
      </c>
    </row>
    <row r="1578" ht="12.75">
      <c r="AI1578" t="s">
        <v>726</v>
      </c>
    </row>
    <row r="1579" ht="12.75">
      <c r="AI1579" t="s">
        <v>726</v>
      </c>
    </row>
    <row r="1580" ht="12.75">
      <c r="AI1580" t="s">
        <v>726</v>
      </c>
    </row>
    <row r="1581" ht="12.75">
      <c r="AI1581" t="s">
        <v>726</v>
      </c>
    </row>
    <row r="1582" ht="12.75">
      <c r="AI1582" t="s">
        <v>726</v>
      </c>
    </row>
    <row r="1583" ht="12.75">
      <c r="AI1583" t="s">
        <v>726</v>
      </c>
    </row>
    <row r="1584" ht="12.75">
      <c r="AI1584" t="s">
        <v>726</v>
      </c>
    </row>
    <row r="1585" ht="12.75">
      <c r="AI1585" t="s">
        <v>726</v>
      </c>
    </row>
    <row r="1586" ht="12.75">
      <c r="AI1586" t="s">
        <v>726</v>
      </c>
    </row>
    <row r="1587" ht="12.75">
      <c r="AI1587" t="s">
        <v>726</v>
      </c>
    </row>
    <row r="1588" ht="12.75">
      <c r="AI1588" t="s">
        <v>726</v>
      </c>
    </row>
    <row r="1589" ht="12.75">
      <c r="AI1589" t="s">
        <v>726</v>
      </c>
    </row>
    <row r="1590" ht="12.75">
      <c r="AI1590" t="s">
        <v>726</v>
      </c>
    </row>
    <row r="1591" ht="12.75">
      <c r="AI1591" t="s">
        <v>726</v>
      </c>
    </row>
    <row r="1592" ht="12.75">
      <c r="AI1592" t="s">
        <v>726</v>
      </c>
    </row>
    <row r="1593" ht="12.75">
      <c r="AI1593" t="s">
        <v>726</v>
      </c>
    </row>
    <row r="1594" ht="12.75">
      <c r="AI1594" t="s">
        <v>726</v>
      </c>
    </row>
    <row r="1595" ht="12.75">
      <c r="AI1595" t="s">
        <v>726</v>
      </c>
    </row>
    <row r="1596" ht="12.75">
      <c r="AI1596" t="s">
        <v>726</v>
      </c>
    </row>
    <row r="1597" ht="12.75">
      <c r="AI1597" t="s">
        <v>726</v>
      </c>
    </row>
    <row r="1598" ht="12.75">
      <c r="AI1598" t="s">
        <v>726</v>
      </c>
    </row>
    <row r="1599" ht="12.75">
      <c r="AI1599" t="s">
        <v>726</v>
      </c>
    </row>
    <row r="1600" ht="12.75">
      <c r="AI1600" t="s">
        <v>726</v>
      </c>
    </row>
    <row r="1601" ht="12.75">
      <c r="AI1601" t="s">
        <v>726</v>
      </c>
    </row>
    <row r="1602" ht="12.75">
      <c r="AI1602" t="s">
        <v>726</v>
      </c>
    </row>
    <row r="1603" ht="12.75">
      <c r="AI1603" t="s">
        <v>726</v>
      </c>
    </row>
    <row r="1604" ht="12.75">
      <c r="AI1604" t="s">
        <v>726</v>
      </c>
    </row>
    <row r="1605" ht="12.75">
      <c r="AI1605" t="s">
        <v>726</v>
      </c>
    </row>
    <row r="1606" ht="12.75">
      <c r="AI1606" t="s">
        <v>726</v>
      </c>
    </row>
    <row r="1607" ht="12.75">
      <c r="AI1607" t="s">
        <v>726</v>
      </c>
    </row>
    <row r="1608" ht="12.75">
      <c r="AI1608" t="s">
        <v>726</v>
      </c>
    </row>
    <row r="1609" ht="12.75">
      <c r="AI1609" t="s">
        <v>726</v>
      </c>
    </row>
    <row r="1610" ht="12.75">
      <c r="AI1610" t="s">
        <v>726</v>
      </c>
    </row>
    <row r="1611" ht="12.75">
      <c r="AI1611" t="s">
        <v>726</v>
      </c>
    </row>
    <row r="1612" ht="12.75">
      <c r="AI1612" t="s">
        <v>726</v>
      </c>
    </row>
    <row r="1613" ht="12.75">
      <c r="AI1613" t="s">
        <v>726</v>
      </c>
    </row>
    <row r="1614" ht="12.75">
      <c r="AI1614" t="s">
        <v>726</v>
      </c>
    </row>
    <row r="1615" ht="12.75">
      <c r="AI1615" t="s">
        <v>726</v>
      </c>
    </row>
    <row r="1616" ht="12.75">
      <c r="AI1616" t="s">
        <v>726</v>
      </c>
    </row>
    <row r="1617" ht="12.75">
      <c r="AI1617" t="s">
        <v>726</v>
      </c>
    </row>
    <row r="1618" ht="12.75">
      <c r="AI1618" t="s">
        <v>726</v>
      </c>
    </row>
    <row r="1619" ht="12.75">
      <c r="AI1619" t="s">
        <v>726</v>
      </c>
    </row>
    <row r="1620" ht="12.75">
      <c r="AI1620" t="s">
        <v>726</v>
      </c>
    </row>
    <row r="1621" ht="12.75">
      <c r="AI1621" t="s">
        <v>726</v>
      </c>
    </row>
    <row r="1622" ht="12.75">
      <c r="AI1622" t="s">
        <v>726</v>
      </c>
    </row>
    <row r="1623" ht="12.75">
      <c r="AI1623" t="s">
        <v>726</v>
      </c>
    </row>
    <row r="1624" ht="12.75">
      <c r="AI1624" t="s">
        <v>726</v>
      </c>
    </row>
    <row r="1625" ht="12.75">
      <c r="AI1625" t="s">
        <v>726</v>
      </c>
    </row>
    <row r="1626" ht="12.75">
      <c r="AI1626" t="s">
        <v>726</v>
      </c>
    </row>
    <row r="1627" ht="12.75">
      <c r="AI1627" t="s">
        <v>726</v>
      </c>
    </row>
    <row r="1628" ht="12.75">
      <c r="AI1628" t="s">
        <v>726</v>
      </c>
    </row>
    <row r="1629" ht="12.75">
      <c r="AI1629" t="s">
        <v>726</v>
      </c>
    </row>
    <row r="1630" ht="12.75">
      <c r="AI1630" t="s">
        <v>726</v>
      </c>
    </row>
    <row r="1631" ht="12.75">
      <c r="AI1631" t="s">
        <v>726</v>
      </c>
    </row>
    <row r="1632" ht="12.75">
      <c r="AI1632" t="s">
        <v>726</v>
      </c>
    </row>
    <row r="1633" ht="12.75">
      <c r="AI1633" t="s">
        <v>726</v>
      </c>
    </row>
    <row r="1634" ht="12.75">
      <c r="AI1634" t="s">
        <v>726</v>
      </c>
    </row>
    <row r="1635" ht="12.75">
      <c r="AI1635" t="s">
        <v>726</v>
      </c>
    </row>
    <row r="1636" ht="12.75">
      <c r="AI1636" t="s">
        <v>726</v>
      </c>
    </row>
    <row r="1637" ht="12.75">
      <c r="AI1637" t="s">
        <v>726</v>
      </c>
    </row>
    <row r="1638" ht="12.75">
      <c r="AI1638" t="s">
        <v>726</v>
      </c>
    </row>
    <row r="1639" ht="12.75">
      <c r="AI1639" t="s">
        <v>726</v>
      </c>
    </row>
    <row r="1640" ht="12.75">
      <c r="AI1640" t="s">
        <v>726</v>
      </c>
    </row>
    <row r="1641" ht="12.75">
      <c r="AI1641" t="s">
        <v>726</v>
      </c>
    </row>
    <row r="1642" ht="12.75">
      <c r="AI1642" t="s">
        <v>726</v>
      </c>
    </row>
    <row r="1643" ht="12.75">
      <c r="AI1643" t="s">
        <v>726</v>
      </c>
    </row>
    <row r="1644" ht="12.75">
      <c r="AI1644" t="s">
        <v>726</v>
      </c>
    </row>
    <row r="1645" ht="12.75">
      <c r="AI1645" t="s">
        <v>726</v>
      </c>
    </row>
    <row r="1646" ht="12.75">
      <c r="AI1646" t="s">
        <v>726</v>
      </c>
    </row>
    <row r="1647" ht="12.75">
      <c r="AI1647" t="s">
        <v>726</v>
      </c>
    </row>
    <row r="1648" ht="12.75">
      <c r="AI1648" t="s">
        <v>726</v>
      </c>
    </row>
    <row r="1649" ht="12.75">
      <c r="AI1649" t="s">
        <v>726</v>
      </c>
    </row>
    <row r="1650" ht="12.75">
      <c r="AI1650" t="s">
        <v>726</v>
      </c>
    </row>
    <row r="1651" ht="12.75">
      <c r="AI1651" t="s">
        <v>726</v>
      </c>
    </row>
    <row r="1652" ht="12.75">
      <c r="AI1652" t="s">
        <v>726</v>
      </c>
    </row>
    <row r="1653" ht="12.75">
      <c r="AI1653" t="s">
        <v>726</v>
      </c>
    </row>
    <row r="1654" ht="12.75">
      <c r="AI1654" t="s">
        <v>726</v>
      </c>
    </row>
    <row r="1655" ht="12.75">
      <c r="AI1655" t="s">
        <v>726</v>
      </c>
    </row>
    <row r="1656" ht="12.75">
      <c r="AI1656" t="s">
        <v>726</v>
      </c>
    </row>
    <row r="1657" ht="12.75">
      <c r="AI1657" t="s">
        <v>726</v>
      </c>
    </row>
    <row r="1658" ht="12.75">
      <c r="AI1658" t="s">
        <v>726</v>
      </c>
    </row>
    <row r="1659" ht="12.75">
      <c r="AI1659" t="s">
        <v>726</v>
      </c>
    </row>
    <row r="1660" ht="12.75">
      <c r="AI1660" t="s">
        <v>726</v>
      </c>
    </row>
    <row r="1661" ht="12.75">
      <c r="AI1661" t="s">
        <v>726</v>
      </c>
    </row>
    <row r="1662" ht="12.75">
      <c r="AI1662" t="s">
        <v>726</v>
      </c>
    </row>
    <row r="1663" ht="12.75">
      <c r="AI1663" t="s">
        <v>726</v>
      </c>
    </row>
    <row r="1664" ht="12.75">
      <c r="AI1664" t="s">
        <v>726</v>
      </c>
    </row>
    <row r="1665" ht="12.75">
      <c r="AI1665" t="s">
        <v>726</v>
      </c>
    </row>
    <row r="1666" ht="12.75">
      <c r="AI1666" t="s">
        <v>726</v>
      </c>
    </row>
    <row r="1667" ht="12.75">
      <c r="AI1667" t="s">
        <v>726</v>
      </c>
    </row>
    <row r="1668" ht="12.75">
      <c r="AI1668" t="s">
        <v>726</v>
      </c>
    </row>
    <row r="1669" ht="12.75">
      <c r="AI1669" t="s">
        <v>726</v>
      </c>
    </row>
    <row r="1670" ht="12.75">
      <c r="AI1670" t="s">
        <v>726</v>
      </c>
    </row>
    <row r="1671" ht="12.75">
      <c r="AI1671" t="s">
        <v>726</v>
      </c>
    </row>
    <row r="1672" ht="12.75">
      <c r="AI1672" t="s">
        <v>726</v>
      </c>
    </row>
    <row r="1673" ht="12.75">
      <c r="AI1673" t="s">
        <v>726</v>
      </c>
    </row>
    <row r="1674" ht="12.75">
      <c r="AI1674" t="s">
        <v>726</v>
      </c>
    </row>
    <row r="1675" ht="12.75">
      <c r="AI1675" t="s">
        <v>726</v>
      </c>
    </row>
    <row r="1676" ht="12.75">
      <c r="AI1676" t="s">
        <v>726</v>
      </c>
    </row>
    <row r="1677" ht="12.75">
      <c r="AI1677" t="s">
        <v>726</v>
      </c>
    </row>
    <row r="1678" ht="12.75">
      <c r="AI1678" t="s">
        <v>726</v>
      </c>
    </row>
    <row r="1679" ht="12.75">
      <c r="AI1679" t="s">
        <v>726</v>
      </c>
    </row>
    <row r="1680" ht="12.75">
      <c r="AI1680" t="s">
        <v>726</v>
      </c>
    </row>
    <row r="1681" ht="12.75">
      <c r="AI1681" t="s">
        <v>726</v>
      </c>
    </row>
    <row r="1682" ht="12.75">
      <c r="AI1682" t="s">
        <v>726</v>
      </c>
    </row>
    <row r="1683" ht="12.75">
      <c r="AI1683" t="s">
        <v>726</v>
      </c>
    </row>
    <row r="1684" ht="12.75">
      <c r="AI1684" t="s">
        <v>726</v>
      </c>
    </row>
    <row r="1685" ht="12.75">
      <c r="AI1685" t="s">
        <v>726</v>
      </c>
    </row>
    <row r="1686" ht="12.75">
      <c r="AI1686" t="s">
        <v>726</v>
      </c>
    </row>
    <row r="1687" ht="12.75">
      <c r="AI1687" t="s">
        <v>726</v>
      </c>
    </row>
    <row r="1688" ht="12.75">
      <c r="AI1688" t="s">
        <v>726</v>
      </c>
    </row>
    <row r="1689" ht="12.75">
      <c r="AI1689" t="s">
        <v>726</v>
      </c>
    </row>
    <row r="1690" ht="12.75">
      <c r="AI1690" t="s">
        <v>726</v>
      </c>
    </row>
    <row r="1691" ht="12.75">
      <c r="AI1691" t="s">
        <v>726</v>
      </c>
    </row>
    <row r="1692" ht="12.75">
      <c r="AI1692" t="s">
        <v>726</v>
      </c>
    </row>
    <row r="1693" ht="12.75">
      <c r="AI1693" t="s">
        <v>726</v>
      </c>
    </row>
    <row r="1694" ht="12.75">
      <c r="AI1694" t="s">
        <v>726</v>
      </c>
    </row>
    <row r="1695" ht="12.75">
      <c r="AI1695" t="s">
        <v>726</v>
      </c>
    </row>
    <row r="1696" ht="12.75">
      <c r="AI1696" t="s">
        <v>726</v>
      </c>
    </row>
    <row r="1697" ht="12.75">
      <c r="AI1697" t="s">
        <v>726</v>
      </c>
    </row>
    <row r="1698" ht="12.75">
      <c r="AI1698" t="s">
        <v>726</v>
      </c>
    </row>
    <row r="1699" ht="12.75">
      <c r="AI1699" t="s">
        <v>726</v>
      </c>
    </row>
    <row r="1700" ht="12.75">
      <c r="AI1700" t="s">
        <v>726</v>
      </c>
    </row>
    <row r="1701" ht="12.75">
      <c r="AI1701" t="s">
        <v>726</v>
      </c>
    </row>
    <row r="1702" ht="12.75">
      <c r="AI1702" t="s">
        <v>726</v>
      </c>
    </row>
    <row r="1703" ht="12.75">
      <c r="AI1703" t="s">
        <v>726</v>
      </c>
    </row>
    <row r="1704" ht="12.75">
      <c r="AI1704" t="s">
        <v>726</v>
      </c>
    </row>
    <row r="1705" ht="12.75">
      <c r="AI1705" t="s">
        <v>726</v>
      </c>
    </row>
    <row r="1706" ht="12.75">
      <c r="AI1706" t="s">
        <v>726</v>
      </c>
    </row>
    <row r="1707" ht="12.75">
      <c r="AI1707" t="s">
        <v>726</v>
      </c>
    </row>
    <row r="1708" ht="12.75">
      <c r="AI1708" t="s">
        <v>726</v>
      </c>
    </row>
    <row r="1709" ht="12.75">
      <c r="AI1709" t="s">
        <v>726</v>
      </c>
    </row>
    <row r="1710" ht="12.75">
      <c r="AI1710" t="s">
        <v>726</v>
      </c>
    </row>
    <row r="1711" ht="12.75">
      <c r="AI1711" t="s">
        <v>726</v>
      </c>
    </row>
    <row r="1712" ht="12.75">
      <c r="AI1712" t="s">
        <v>726</v>
      </c>
    </row>
    <row r="1713" ht="12.75">
      <c r="AI1713" t="s">
        <v>726</v>
      </c>
    </row>
    <row r="1714" ht="12.75">
      <c r="AI1714" t="s">
        <v>726</v>
      </c>
    </row>
    <row r="1715" ht="12.75">
      <c r="AI1715" t="s">
        <v>726</v>
      </c>
    </row>
    <row r="1716" ht="12.75">
      <c r="AI1716" t="s">
        <v>726</v>
      </c>
    </row>
    <row r="1717" ht="12.75">
      <c r="AI1717" t="s">
        <v>726</v>
      </c>
    </row>
    <row r="1718" ht="12.75">
      <c r="AI1718" t="s">
        <v>726</v>
      </c>
    </row>
    <row r="1719" ht="12.75">
      <c r="AI1719" t="s">
        <v>726</v>
      </c>
    </row>
    <row r="1720" ht="12.75">
      <c r="AI1720" t="s">
        <v>726</v>
      </c>
    </row>
    <row r="1721" ht="12.75">
      <c r="AI1721" t="s">
        <v>726</v>
      </c>
    </row>
    <row r="1722" ht="12.75">
      <c r="AI1722" t="s">
        <v>726</v>
      </c>
    </row>
    <row r="1723" ht="12.75">
      <c r="AI1723" t="s">
        <v>726</v>
      </c>
    </row>
    <row r="1724" ht="12.75">
      <c r="AI1724" t="s">
        <v>726</v>
      </c>
    </row>
    <row r="1725" ht="12.75">
      <c r="AI1725" t="s">
        <v>726</v>
      </c>
    </row>
    <row r="1726" ht="12.75">
      <c r="AI1726" t="s">
        <v>726</v>
      </c>
    </row>
    <row r="1727" ht="12.75">
      <c r="AI1727" t="s">
        <v>726</v>
      </c>
    </row>
    <row r="1728" ht="12.75">
      <c r="AI1728" t="s">
        <v>726</v>
      </c>
    </row>
    <row r="1729" ht="12.75">
      <c r="AI1729" t="s">
        <v>726</v>
      </c>
    </row>
    <row r="1730" ht="12.75">
      <c r="AI1730" t="s">
        <v>726</v>
      </c>
    </row>
    <row r="1731" ht="12.75">
      <c r="AI1731" t="s">
        <v>726</v>
      </c>
    </row>
    <row r="1732" ht="12.75">
      <c r="AI1732" t="s">
        <v>726</v>
      </c>
    </row>
    <row r="1733" ht="12.75">
      <c r="AI1733" t="s">
        <v>726</v>
      </c>
    </row>
    <row r="1734" ht="12.75">
      <c r="AI1734" t="s">
        <v>726</v>
      </c>
    </row>
    <row r="1735" ht="12.75">
      <c r="AI1735" t="s">
        <v>726</v>
      </c>
    </row>
    <row r="1736" ht="12.75">
      <c r="AI1736" t="s">
        <v>726</v>
      </c>
    </row>
    <row r="1737" ht="12.75">
      <c r="AI1737" t="s">
        <v>726</v>
      </c>
    </row>
    <row r="1738" ht="12.75">
      <c r="AI1738" t="s">
        <v>726</v>
      </c>
    </row>
    <row r="1739" ht="12.75">
      <c r="AI1739" t="s">
        <v>726</v>
      </c>
    </row>
    <row r="1740" ht="12.75">
      <c r="AI1740" t="s">
        <v>726</v>
      </c>
    </row>
    <row r="1741" ht="12.75">
      <c r="AI1741" t="s">
        <v>726</v>
      </c>
    </row>
    <row r="1742" ht="12.75">
      <c r="AI1742" t="s">
        <v>726</v>
      </c>
    </row>
    <row r="1743" ht="12.75">
      <c r="AI1743" t="s">
        <v>726</v>
      </c>
    </row>
    <row r="1744" ht="12.75">
      <c r="AI1744" t="s">
        <v>726</v>
      </c>
    </row>
    <row r="1745" ht="12.75">
      <c r="AI1745" t="s">
        <v>726</v>
      </c>
    </row>
    <row r="1746" ht="12.75">
      <c r="AI1746" t="s">
        <v>726</v>
      </c>
    </row>
    <row r="1747" ht="12.75">
      <c r="AI1747" t="s">
        <v>726</v>
      </c>
    </row>
    <row r="1748" ht="12.75">
      <c r="AI1748" t="s">
        <v>726</v>
      </c>
    </row>
    <row r="1749" ht="12.75">
      <c r="AI1749" t="s">
        <v>726</v>
      </c>
    </row>
    <row r="1750" ht="12.75">
      <c r="AI1750" t="s">
        <v>726</v>
      </c>
    </row>
    <row r="1751" ht="12.75">
      <c r="AI1751" t="s">
        <v>726</v>
      </c>
    </row>
    <row r="1752" ht="12.75">
      <c r="AI1752" t="s">
        <v>726</v>
      </c>
    </row>
    <row r="1753" ht="12.75">
      <c r="AI1753" t="s">
        <v>726</v>
      </c>
    </row>
    <row r="1754" ht="12.75">
      <c r="AI1754" t="s">
        <v>726</v>
      </c>
    </row>
    <row r="1755" ht="12.75">
      <c r="AI1755" t="s">
        <v>726</v>
      </c>
    </row>
    <row r="1756" ht="12.75">
      <c r="AI1756" t="s">
        <v>726</v>
      </c>
    </row>
    <row r="1757" ht="12.75">
      <c r="AI1757" t="s">
        <v>726</v>
      </c>
    </row>
    <row r="1758" ht="12.75">
      <c r="AI1758" t="s">
        <v>726</v>
      </c>
    </row>
    <row r="1759" ht="12.75">
      <c r="AI1759" t="s">
        <v>726</v>
      </c>
    </row>
    <row r="1760" ht="12.75">
      <c r="AI1760" t="s">
        <v>726</v>
      </c>
    </row>
    <row r="1761" ht="12.75">
      <c r="AI1761" t="s">
        <v>726</v>
      </c>
    </row>
    <row r="1762" ht="12.75">
      <c r="AI1762" t="s">
        <v>726</v>
      </c>
    </row>
    <row r="1763" ht="12.75">
      <c r="AI1763" t="s">
        <v>726</v>
      </c>
    </row>
    <row r="1764" ht="12.75">
      <c r="AI1764" t="s">
        <v>726</v>
      </c>
    </row>
    <row r="1765" ht="12.75">
      <c r="AI1765" t="s">
        <v>726</v>
      </c>
    </row>
    <row r="1766" ht="12.75">
      <c r="AI1766" t="s">
        <v>726</v>
      </c>
    </row>
    <row r="1767" ht="12.75">
      <c r="AI1767" t="s">
        <v>726</v>
      </c>
    </row>
    <row r="1768" ht="12.75">
      <c r="AI1768" t="s">
        <v>726</v>
      </c>
    </row>
    <row r="1769" ht="12.75">
      <c r="AI1769" t="s">
        <v>726</v>
      </c>
    </row>
    <row r="1770" ht="12.75">
      <c r="AI1770" t="s">
        <v>726</v>
      </c>
    </row>
    <row r="1771" ht="12.75">
      <c r="AI1771" t="s">
        <v>726</v>
      </c>
    </row>
    <row r="1772" ht="12.75">
      <c r="AI1772" t="s">
        <v>726</v>
      </c>
    </row>
    <row r="1773" ht="12.75">
      <c r="AI1773" t="s">
        <v>726</v>
      </c>
    </row>
    <row r="1774" ht="12.75">
      <c r="AI1774" t="s">
        <v>726</v>
      </c>
    </row>
    <row r="1775" ht="12.75">
      <c r="AI1775" t="s">
        <v>726</v>
      </c>
    </row>
    <row r="1776" ht="12.75">
      <c r="AI1776" t="s">
        <v>726</v>
      </c>
    </row>
    <row r="1777" ht="12.75">
      <c r="AI1777" t="s">
        <v>726</v>
      </c>
    </row>
    <row r="1778" ht="12.75">
      <c r="AI1778" t="s">
        <v>726</v>
      </c>
    </row>
    <row r="1779" ht="12.75">
      <c r="AI1779" t="s">
        <v>726</v>
      </c>
    </row>
    <row r="1780" ht="12.75">
      <c r="AI1780" t="s">
        <v>726</v>
      </c>
    </row>
    <row r="1781" ht="12.75">
      <c r="AI1781" t="s">
        <v>726</v>
      </c>
    </row>
    <row r="1782" ht="12.75">
      <c r="AI1782" t="s">
        <v>726</v>
      </c>
    </row>
    <row r="1783" ht="12.75">
      <c r="AI1783" t="s">
        <v>726</v>
      </c>
    </row>
    <row r="1784" ht="12.75">
      <c r="AI1784" t="s">
        <v>726</v>
      </c>
    </row>
    <row r="1785" ht="12.75">
      <c r="AI1785" t="s">
        <v>726</v>
      </c>
    </row>
    <row r="1786" ht="12.75">
      <c r="AI1786" t="s">
        <v>726</v>
      </c>
    </row>
    <row r="1787" ht="12.75">
      <c r="AI1787" t="s">
        <v>726</v>
      </c>
    </row>
    <row r="1788" ht="12.75">
      <c r="AI1788" t="s">
        <v>726</v>
      </c>
    </row>
    <row r="1789" ht="12.75">
      <c r="AI1789" t="s">
        <v>726</v>
      </c>
    </row>
    <row r="1790" ht="12.75">
      <c r="AI1790" t="s">
        <v>726</v>
      </c>
    </row>
    <row r="1791" ht="12.75">
      <c r="AI1791" t="s">
        <v>726</v>
      </c>
    </row>
    <row r="1792" ht="12.75">
      <c r="AI1792" t="s">
        <v>726</v>
      </c>
    </row>
    <row r="1793" ht="12.75">
      <c r="AI1793" t="s">
        <v>726</v>
      </c>
    </row>
    <row r="1794" ht="12.75">
      <c r="AI1794" t="s">
        <v>726</v>
      </c>
    </row>
    <row r="1795" ht="12.75">
      <c r="AI1795" t="s">
        <v>726</v>
      </c>
    </row>
    <row r="1796" ht="12.75">
      <c r="AI1796" t="s">
        <v>726</v>
      </c>
    </row>
    <row r="1797" ht="12.75">
      <c r="AI1797" t="s">
        <v>726</v>
      </c>
    </row>
    <row r="1798" ht="12.75">
      <c r="AI1798" t="s">
        <v>726</v>
      </c>
    </row>
    <row r="1799" ht="12.75">
      <c r="AI1799" t="s">
        <v>726</v>
      </c>
    </row>
    <row r="1800" ht="12.75">
      <c r="AI1800" t="s">
        <v>726</v>
      </c>
    </row>
    <row r="1801" ht="12.75">
      <c r="AI1801" t="s">
        <v>726</v>
      </c>
    </row>
    <row r="1802" ht="12.75">
      <c r="AI1802" t="s">
        <v>726</v>
      </c>
    </row>
    <row r="1803" ht="12.75">
      <c r="AI1803" t="s">
        <v>726</v>
      </c>
    </row>
    <row r="1804" ht="12.75">
      <c r="AI1804" t="s">
        <v>726</v>
      </c>
    </row>
    <row r="1805" ht="12.75">
      <c r="AI1805" t="s">
        <v>726</v>
      </c>
    </row>
    <row r="1806" ht="12.75">
      <c r="AI1806" t="s">
        <v>726</v>
      </c>
    </row>
    <row r="1807" ht="12.75">
      <c r="AI1807" t="s">
        <v>726</v>
      </c>
    </row>
    <row r="1808" ht="12.75">
      <c r="AI1808" t="s">
        <v>726</v>
      </c>
    </row>
    <row r="1809" ht="12.75">
      <c r="AI1809" t="s">
        <v>726</v>
      </c>
    </row>
    <row r="1810" ht="12.75">
      <c r="AI1810" t="s">
        <v>726</v>
      </c>
    </row>
    <row r="1811" ht="12.75">
      <c r="AI1811" t="s">
        <v>726</v>
      </c>
    </row>
    <row r="1812" ht="12.75">
      <c r="AI1812" t="s">
        <v>726</v>
      </c>
    </row>
    <row r="1813" ht="12.75">
      <c r="AI1813" t="s">
        <v>726</v>
      </c>
    </row>
    <row r="1814" ht="12.75">
      <c r="AI1814" t="s">
        <v>726</v>
      </c>
    </row>
    <row r="1815" ht="12.75">
      <c r="AI1815" t="s">
        <v>726</v>
      </c>
    </row>
    <row r="1816" ht="12.75">
      <c r="AI1816" t="s">
        <v>726</v>
      </c>
    </row>
    <row r="1817" ht="12.75">
      <c r="AI1817" t="s">
        <v>726</v>
      </c>
    </row>
    <row r="1818" ht="12.75">
      <c r="AI1818" t="s">
        <v>726</v>
      </c>
    </row>
    <row r="1819" ht="12.75">
      <c r="AI1819" t="s">
        <v>726</v>
      </c>
    </row>
    <row r="1820" ht="12.75">
      <c r="AI1820" t="s">
        <v>726</v>
      </c>
    </row>
    <row r="1821" ht="12.75">
      <c r="AI1821" t="s">
        <v>726</v>
      </c>
    </row>
    <row r="1822" ht="12.75">
      <c r="AI1822" t="s">
        <v>726</v>
      </c>
    </row>
    <row r="1823" ht="12.75">
      <c r="AI1823" t="s">
        <v>726</v>
      </c>
    </row>
    <row r="1824" ht="12.75">
      <c r="AI1824" t="s">
        <v>726</v>
      </c>
    </row>
    <row r="1825" ht="12.75">
      <c r="AI1825" t="s">
        <v>726</v>
      </c>
    </row>
    <row r="1826" ht="12.75">
      <c r="AI1826" t="s">
        <v>726</v>
      </c>
    </row>
    <row r="1827" ht="12.75">
      <c r="AI1827" t="s">
        <v>726</v>
      </c>
    </row>
    <row r="1828" ht="12.75">
      <c r="AI1828" t="s">
        <v>726</v>
      </c>
    </row>
    <row r="1829" ht="12.75">
      <c r="AI1829" t="s">
        <v>726</v>
      </c>
    </row>
    <row r="1830" ht="12.75">
      <c r="AI1830" t="s">
        <v>726</v>
      </c>
    </row>
    <row r="1831" ht="12.75">
      <c r="AI1831" t="s">
        <v>726</v>
      </c>
    </row>
    <row r="1832" ht="12.75">
      <c r="AI1832" t="s">
        <v>726</v>
      </c>
    </row>
    <row r="1833" ht="12.75">
      <c r="AI1833" t="s">
        <v>726</v>
      </c>
    </row>
    <row r="1834" ht="12.75">
      <c r="AI1834" t="s">
        <v>726</v>
      </c>
    </row>
    <row r="1835" ht="12.75">
      <c r="AI1835" t="s">
        <v>726</v>
      </c>
    </row>
    <row r="1836" ht="12.75">
      <c r="AI1836" t="s">
        <v>726</v>
      </c>
    </row>
    <row r="1837" ht="12.75">
      <c r="AI1837" t="s">
        <v>726</v>
      </c>
    </row>
    <row r="1838" ht="12.75">
      <c r="AI1838" t="s">
        <v>726</v>
      </c>
    </row>
    <row r="1839" ht="12.75">
      <c r="AI1839" t="s">
        <v>726</v>
      </c>
    </row>
    <row r="1840" ht="12.75">
      <c r="AI1840" t="s">
        <v>726</v>
      </c>
    </row>
    <row r="1841" ht="12.75">
      <c r="AI1841" t="s">
        <v>726</v>
      </c>
    </row>
    <row r="1842" ht="12.75">
      <c r="AI1842" t="s">
        <v>726</v>
      </c>
    </row>
    <row r="1843" ht="12.75">
      <c r="AI1843" t="s">
        <v>726</v>
      </c>
    </row>
    <row r="1844" ht="12.75">
      <c r="AI1844" t="s">
        <v>726</v>
      </c>
    </row>
    <row r="1845" ht="12.75">
      <c r="AI1845" t="s">
        <v>726</v>
      </c>
    </row>
    <row r="1846" ht="12.75">
      <c r="AI1846" t="s">
        <v>726</v>
      </c>
    </row>
    <row r="1847" ht="12.75">
      <c r="AI1847" t="s">
        <v>726</v>
      </c>
    </row>
    <row r="1848" ht="12.75">
      <c r="AI1848" t="s">
        <v>726</v>
      </c>
    </row>
    <row r="1849" ht="12.75">
      <c r="AI1849" t="s">
        <v>726</v>
      </c>
    </row>
    <row r="1850" ht="12.75">
      <c r="AI1850" t="s">
        <v>726</v>
      </c>
    </row>
    <row r="1851" ht="12.75">
      <c r="AI1851" t="s">
        <v>726</v>
      </c>
    </row>
    <row r="1852" ht="12.75">
      <c r="AI1852" t="s">
        <v>726</v>
      </c>
    </row>
    <row r="1853" ht="12.75">
      <c r="AI1853" t="s">
        <v>726</v>
      </c>
    </row>
    <row r="1854" ht="12.75">
      <c r="AI1854" t="s">
        <v>726</v>
      </c>
    </row>
    <row r="1855" ht="12.75">
      <c r="AI1855" t="s">
        <v>726</v>
      </c>
    </row>
    <row r="1856" ht="12.75">
      <c r="AI1856" t="s">
        <v>726</v>
      </c>
    </row>
    <row r="1857" ht="12.75">
      <c r="AI1857" t="s">
        <v>726</v>
      </c>
    </row>
    <row r="1858" ht="12.75">
      <c r="AI1858" t="s">
        <v>726</v>
      </c>
    </row>
    <row r="1859" ht="12.75">
      <c r="AI1859" t="s">
        <v>726</v>
      </c>
    </row>
    <row r="1860" ht="12.75">
      <c r="AI1860" t="s">
        <v>726</v>
      </c>
    </row>
    <row r="1861" ht="12.75">
      <c r="AI1861" t="s">
        <v>726</v>
      </c>
    </row>
    <row r="1862" ht="12.75">
      <c r="AI1862" t="s">
        <v>726</v>
      </c>
    </row>
    <row r="1863" ht="12.75">
      <c r="AI1863" t="s">
        <v>726</v>
      </c>
    </row>
    <row r="1864" ht="12.75">
      <c r="AI1864" t="s">
        <v>726</v>
      </c>
    </row>
    <row r="1865" ht="12.75">
      <c r="AI1865" t="s">
        <v>726</v>
      </c>
    </row>
    <row r="1866" ht="12.75">
      <c r="AI1866" t="s">
        <v>726</v>
      </c>
    </row>
    <row r="1867" ht="12.75">
      <c r="AI1867" t="s">
        <v>726</v>
      </c>
    </row>
    <row r="1868" ht="12.75">
      <c r="AI1868" t="s">
        <v>726</v>
      </c>
    </row>
    <row r="1869" ht="12.75">
      <c r="AI1869" t="s">
        <v>726</v>
      </c>
    </row>
    <row r="1870" ht="12.75">
      <c r="AI1870" t="s">
        <v>726</v>
      </c>
    </row>
    <row r="1871" ht="12.75">
      <c r="AI1871" t="s">
        <v>726</v>
      </c>
    </row>
    <row r="1872" ht="12.75">
      <c r="AI1872" t="s">
        <v>726</v>
      </c>
    </row>
    <row r="1873" ht="12.75">
      <c r="AI1873" t="s">
        <v>726</v>
      </c>
    </row>
    <row r="1874" ht="12.75">
      <c r="AI1874" t="s">
        <v>726</v>
      </c>
    </row>
    <row r="1875" ht="12.75">
      <c r="AI1875" t="s">
        <v>726</v>
      </c>
    </row>
    <row r="1876" ht="12.75">
      <c r="AI1876" t="s">
        <v>726</v>
      </c>
    </row>
    <row r="1877" ht="12.75">
      <c r="AI1877" t="s">
        <v>726</v>
      </c>
    </row>
    <row r="1878" ht="12.75">
      <c r="AI1878" t="s">
        <v>726</v>
      </c>
    </row>
    <row r="1879" ht="12.75">
      <c r="AI1879" t="s">
        <v>726</v>
      </c>
    </row>
    <row r="1880" ht="12.75">
      <c r="AI1880" t="s">
        <v>726</v>
      </c>
    </row>
    <row r="1881" ht="12.75">
      <c r="AI1881" t="s">
        <v>726</v>
      </c>
    </row>
    <row r="1882" ht="12.75">
      <c r="AI1882" t="s">
        <v>726</v>
      </c>
    </row>
    <row r="1883" ht="12.75">
      <c r="AI1883" t="s">
        <v>726</v>
      </c>
    </row>
    <row r="1884" ht="12.75">
      <c r="AI1884" t="s">
        <v>726</v>
      </c>
    </row>
    <row r="1885" ht="12.75">
      <c r="AI1885" t="s">
        <v>726</v>
      </c>
    </row>
    <row r="1886" ht="12.75">
      <c r="AI1886" t="s">
        <v>726</v>
      </c>
    </row>
    <row r="1887" ht="12.75">
      <c r="AI1887" t="s">
        <v>726</v>
      </c>
    </row>
    <row r="1888" ht="12.75">
      <c r="AI1888" t="s">
        <v>726</v>
      </c>
    </row>
    <row r="1889" ht="12.75">
      <c r="AI1889" t="s">
        <v>726</v>
      </c>
    </row>
    <row r="1890" ht="12.75">
      <c r="AI1890" t="s">
        <v>726</v>
      </c>
    </row>
    <row r="1891" ht="12.75">
      <c r="AI1891" t="s">
        <v>726</v>
      </c>
    </row>
    <row r="1892" ht="12.75">
      <c r="AI1892" t="s">
        <v>726</v>
      </c>
    </row>
    <row r="1893" ht="12.75">
      <c r="AI1893" t="s">
        <v>726</v>
      </c>
    </row>
    <row r="1894" ht="12.75">
      <c r="AI1894" t="s">
        <v>726</v>
      </c>
    </row>
    <row r="1895" ht="12.75">
      <c r="AI1895" t="s">
        <v>726</v>
      </c>
    </row>
    <row r="1896" ht="12.75">
      <c r="AI1896" t="s">
        <v>726</v>
      </c>
    </row>
    <row r="1897" ht="12.75">
      <c r="AI1897" t="s">
        <v>726</v>
      </c>
    </row>
    <row r="1898" ht="12.75">
      <c r="AI1898" t="s">
        <v>726</v>
      </c>
    </row>
    <row r="1899" ht="12.75">
      <c r="AI1899" t="s">
        <v>726</v>
      </c>
    </row>
    <row r="1900" ht="12.75">
      <c r="AI1900" t="s">
        <v>726</v>
      </c>
    </row>
    <row r="1901" ht="12.75">
      <c r="AI1901" t="s">
        <v>726</v>
      </c>
    </row>
    <row r="1902" ht="12.75">
      <c r="AI1902" t="s">
        <v>726</v>
      </c>
    </row>
    <row r="1903" ht="12.75">
      <c r="AI1903" t="s">
        <v>726</v>
      </c>
    </row>
    <row r="1904" ht="12.75">
      <c r="AI1904" t="s">
        <v>726</v>
      </c>
    </row>
    <row r="1905" ht="12.75">
      <c r="AI1905" t="s">
        <v>726</v>
      </c>
    </row>
    <row r="1906" ht="12.75">
      <c r="AI1906" t="s">
        <v>726</v>
      </c>
    </row>
    <row r="1907" ht="12.75">
      <c r="AI1907" t="s">
        <v>726</v>
      </c>
    </row>
    <row r="1908" ht="12.75">
      <c r="AI1908" t="s">
        <v>726</v>
      </c>
    </row>
    <row r="1909" ht="12.75">
      <c r="AI1909" t="s">
        <v>726</v>
      </c>
    </row>
    <row r="1910" ht="12.75">
      <c r="AI1910" t="s">
        <v>726</v>
      </c>
    </row>
    <row r="1911" ht="12.75">
      <c r="AI1911" t="s">
        <v>726</v>
      </c>
    </row>
    <row r="1912" ht="12.75">
      <c r="AI1912" t="s">
        <v>726</v>
      </c>
    </row>
    <row r="1913" ht="12.75">
      <c r="AI1913" t="s">
        <v>726</v>
      </c>
    </row>
    <row r="1914" ht="12.75">
      <c r="AI1914" t="s">
        <v>726</v>
      </c>
    </row>
    <row r="1915" ht="12.75">
      <c r="AI1915" t="s">
        <v>726</v>
      </c>
    </row>
    <row r="1916" ht="12.75">
      <c r="AI1916" t="s">
        <v>726</v>
      </c>
    </row>
    <row r="1917" ht="12.75">
      <c r="AI1917" t="s">
        <v>726</v>
      </c>
    </row>
    <row r="1918" ht="12.75">
      <c r="AI1918" t="s">
        <v>726</v>
      </c>
    </row>
    <row r="1919" ht="12.75">
      <c r="AI1919" t="s">
        <v>726</v>
      </c>
    </row>
    <row r="1920" ht="12.75">
      <c r="AI1920" t="s">
        <v>726</v>
      </c>
    </row>
    <row r="1921" ht="12.75">
      <c r="AI1921" t="s">
        <v>726</v>
      </c>
    </row>
    <row r="1922" ht="12.75">
      <c r="AI1922" t="s">
        <v>726</v>
      </c>
    </row>
    <row r="1923" ht="12.75">
      <c r="AI1923" t="s">
        <v>726</v>
      </c>
    </row>
    <row r="1924" ht="12.75">
      <c r="AI1924" t="s">
        <v>726</v>
      </c>
    </row>
    <row r="1925" ht="12.75">
      <c r="AI1925" t="s">
        <v>726</v>
      </c>
    </row>
    <row r="1926" ht="12.75">
      <c r="AI1926" t="s">
        <v>726</v>
      </c>
    </row>
    <row r="1927" ht="12.75">
      <c r="AI1927" t="s">
        <v>726</v>
      </c>
    </row>
    <row r="1928" ht="12.75">
      <c r="AI1928" t="s">
        <v>726</v>
      </c>
    </row>
    <row r="1929" ht="12.75">
      <c r="AI1929" t="s">
        <v>726</v>
      </c>
    </row>
    <row r="1930" ht="12.75">
      <c r="AI1930" t="s">
        <v>726</v>
      </c>
    </row>
    <row r="1931" ht="12.75">
      <c r="AI1931" t="s">
        <v>726</v>
      </c>
    </row>
    <row r="1932" ht="12.75">
      <c r="AI1932" t="s">
        <v>726</v>
      </c>
    </row>
    <row r="1933" ht="12.75">
      <c r="AI1933" t="s">
        <v>726</v>
      </c>
    </row>
    <row r="1934" ht="12.75">
      <c r="AI1934" t="s">
        <v>726</v>
      </c>
    </row>
    <row r="1935" ht="12.75">
      <c r="AI1935" t="s">
        <v>726</v>
      </c>
    </row>
    <row r="1936" ht="12.75">
      <c r="AI1936" t="s">
        <v>726</v>
      </c>
    </row>
    <row r="1937" ht="12.75">
      <c r="AI1937" t="s">
        <v>726</v>
      </c>
    </row>
    <row r="1938" ht="12.75">
      <c r="AI1938" t="s">
        <v>726</v>
      </c>
    </row>
    <row r="1939" ht="12.75">
      <c r="AI1939" t="s">
        <v>726</v>
      </c>
    </row>
    <row r="1940" ht="12.75">
      <c r="AI1940" t="s">
        <v>726</v>
      </c>
    </row>
    <row r="1941" ht="12.75">
      <c r="AI1941" t="s">
        <v>726</v>
      </c>
    </row>
    <row r="1942" ht="12.75">
      <c r="AI1942" t="s">
        <v>726</v>
      </c>
    </row>
    <row r="1943" ht="12.75">
      <c r="AI1943" t="s">
        <v>726</v>
      </c>
    </row>
    <row r="1944" ht="12.75">
      <c r="AI1944" t="s">
        <v>726</v>
      </c>
    </row>
    <row r="1945" ht="12.75">
      <c r="AI1945" t="s">
        <v>726</v>
      </c>
    </row>
    <row r="1946" ht="12.75">
      <c r="AI1946" t="s">
        <v>726</v>
      </c>
    </row>
    <row r="1947" ht="12.75">
      <c r="AI1947" t="s">
        <v>726</v>
      </c>
    </row>
    <row r="1948" ht="12.75">
      <c r="AI1948" t="s">
        <v>726</v>
      </c>
    </row>
    <row r="1949" ht="12.75">
      <c r="AI1949" t="s">
        <v>726</v>
      </c>
    </row>
    <row r="1950" ht="12.75">
      <c r="AI1950" t="s">
        <v>726</v>
      </c>
    </row>
    <row r="1951" ht="12.75">
      <c r="AI1951" t="s">
        <v>726</v>
      </c>
    </row>
    <row r="1952" ht="12.75">
      <c r="AI1952" t="s">
        <v>726</v>
      </c>
    </row>
    <row r="1953" ht="12.75">
      <c r="AI1953" t="s">
        <v>726</v>
      </c>
    </row>
    <row r="1954" ht="12.75">
      <c r="AI1954" t="s">
        <v>726</v>
      </c>
    </row>
    <row r="1955" ht="12.75">
      <c r="AI1955" t="s">
        <v>726</v>
      </c>
    </row>
    <row r="1956" ht="12.75">
      <c r="AI1956" t="s">
        <v>726</v>
      </c>
    </row>
    <row r="1957" ht="12.75">
      <c r="AI1957" t="s">
        <v>726</v>
      </c>
    </row>
    <row r="1958" ht="12.75">
      <c r="AI1958" t="s">
        <v>726</v>
      </c>
    </row>
    <row r="1959" ht="12.75">
      <c r="AI1959" t="s">
        <v>726</v>
      </c>
    </row>
    <row r="1960" ht="12.75">
      <c r="AI1960" t="s">
        <v>726</v>
      </c>
    </row>
    <row r="1961" ht="12.75">
      <c r="AI1961" t="s">
        <v>726</v>
      </c>
    </row>
    <row r="1962" ht="12.75">
      <c r="AI1962" t="s">
        <v>726</v>
      </c>
    </row>
    <row r="1963" ht="12.75">
      <c r="AI1963" t="s">
        <v>726</v>
      </c>
    </row>
    <row r="1964" ht="12.75">
      <c r="AI1964" t="s">
        <v>726</v>
      </c>
    </row>
    <row r="1965" ht="12.75">
      <c r="AI1965" t="s">
        <v>726</v>
      </c>
    </row>
    <row r="1966" ht="12.75">
      <c r="AI1966" t="s">
        <v>726</v>
      </c>
    </row>
    <row r="1967" ht="12.75">
      <c r="AI1967" t="s">
        <v>726</v>
      </c>
    </row>
    <row r="1968" ht="12.75">
      <c r="AI1968" t="s">
        <v>726</v>
      </c>
    </row>
    <row r="1969" ht="12.75">
      <c r="AI1969" t="s">
        <v>726</v>
      </c>
    </row>
    <row r="1970" ht="12.75">
      <c r="AI1970" t="s">
        <v>726</v>
      </c>
    </row>
    <row r="1971" ht="12.75">
      <c r="AI1971" t="s">
        <v>726</v>
      </c>
    </row>
    <row r="1972" ht="12.75">
      <c r="AI1972" t="s">
        <v>726</v>
      </c>
    </row>
    <row r="1973" ht="12.75">
      <c r="AI1973" t="s">
        <v>726</v>
      </c>
    </row>
    <row r="1974" ht="12.75">
      <c r="AI1974" t="s">
        <v>726</v>
      </c>
    </row>
    <row r="1975" ht="12.75">
      <c r="AI1975" t="s">
        <v>726</v>
      </c>
    </row>
    <row r="1976" ht="12.75">
      <c r="AI1976" t="s">
        <v>726</v>
      </c>
    </row>
    <row r="1977" ht="12.75">
      <c r="AI1977" t="s">
        <v>726</v>
      </c>
    </row>
    <row r="1978" ht="12.75">
      <c r="AI1978" t="s">
        <v>726</v>
      </c>
    </row>
    <row r="1979" ht="12.75">
      <c r="AI1979" t="s">
        <v>726</v>
      </c>
    </row>
    <row r="1980" ht="12.75">
      <c r="AI1980" t="s">
        <v>726</v>
      </c>
    </row>
    <row r="1981" ht="12.75">
      <c r="AI1981" t="s">
        <v>726</v>
      </c>
    </row>
    <row r="1982" ht="12.75">
      <c r="AI1982" t="s">
        <v>726</v>
      </c>
    </row>
    <row r="1983" ht="12.75">
      <c r="AI1983" t="s">
        <v>726</v>
      </c>
    </row>
    <row r="1984" ht="12.75">
      <c r="AI1984" t="s">
        <v>726</v>
      </c>
    </row>
    <row r="1985" ht="12.75">
      <c r="AI1985" t="s">
        <v>726</v>
      </c>
    </row>
    <row r="1986" ht="12.75">
      <c r="AI1986" t="s">
        <v>726</v>
      </c>
    </row>
    <row r="1987" ht="12.75">
      <c r="AI1987" t="s">
        <v>726</v>
      </c>
    </row>
    <row r="1988" ht="12.75">
      <c r="AI1988" t="s">
        <v>726</v>
      </c>
    </row>
    <row r="1989" ht="12.75">
      <c r="AI1989" t="s">
        <v>726</v>
      </c>
    </row>
    <row r="1990" ht="12.75">
      <c r="AI1990" t="s">
        <v>726</v>
      </c>
    </row>
    <row r="1991" ht="12.75">
      <c r="AI1991" t="s">
        <v>726</v>
      </c>
    </row>
    <row r="1992" ht="12.75">
      <c r="AI1992" t="s">
        <v>726</v>
      </c>
    </row>
    <row r="1993" ht="12.75">
      <c r="AI1993" t="s">
        <v>726</v>
      </c>
    </row>
    <row r="1994" ht="12.75">
      <c r="AI1994" t="s">
        <v>726</v>
      </c>
    </row>
    <row r="1995" ht="12.75">
      <c r="AI1995" t="s">
        <v>726</v>
      </c>
    </row>
    <row r="1996" ht="12.75">
      <c r="AI1996" t="s">
        <v>726</v>
      </c>
    </row>
    <row r="1997" ht="12.75">
      <c r="AI1997" t="s">
        <v>726</v>
      </c>
    </row>
    <row r="1998" ht="12.75">
      <c r="AI1998" t="s">
        <v>726</v>
      </c>
    </row>
    <row r="1999" ht="12.75">
      <c r="AI1999" t="s">
        <v>726</v>
      </c>
    </row>
    <row r="2000" ht="12.75">
      <c r="AI2000" t="s">
        <v>726</v>
      </c>
    </row>
    <row r="2001" ht="12.75">
      <c r="AI2001" t="s">
        <v>726</v>
      </c>
    </row>
    <row r="2002" ht="12.75">
      <c r="AI2002" t="s">
        <v>726</v>
      </c>
    </row>
    <row r="2003" ht="12.75">
      <c r="AI2003" t="s">
        <v>726</v>
      </c>
    </row>
    <row r="2004" ht="12.75">
      <c r="AI2004" t="s">
        <v>726</v>
      </c>
    </row>
    <row r="2005" ht="12.75">
      <c r="AI2005" t="s">
        <v>726</v>
      </c>
    </row>
    <row r="2006" ht="12.75">
      <c r="AI2006" t="s">
        <v>726</v>
      </c>
    </row>
    <row r="2007" ht="12.75">
      <c r="AI2007" t="s">
        <v>726</v>
      </c>
    </row>
    <row r="2008" ht="12.75">
      <c r="AI2008" t="s">
        <v>726</v>
      </c>
    </row>
    <row r="2009" ht="12.75">
      <c r="AI2009" t="s">
        <v>726</v>
      </c>
    </row>
    <row r="2010" ht="12.75">
      <c r="AI2010" t="s">
        <v>726</v>
      </c>
    </row>
    <row r="2011" ht="12.75">
      <c r="AI2011" t="s">
        <v>726</v>
      </c>
    </row>
    <row r="2012" ht="12.75">
      <c r="AI2012" t="s">
        <v>726</v>
      </c>
    </row>
    <row r="2013" ht="12.75">
      <c r="AI2013" t="s">
        <v>726</v>
      </c>
    </row>
    <row r="2014" ht="12.75">
      <c r="AI2014" t="s">
        <v>726</v>
      </c>
    </row>
    <row r="2015" ht="12.75">
      <c r="AI2015" t="s">
        <v>726</v>
      </c>
    </row>
    <row r="2016" ht="12.75">
      <c r="AI2016" t="s">
        <v>726</v>
      </c>
    </row>
    <row r="2017" ht="12.75">
      <c r="AI2017" t="s">
        <v>726</v>
      </c>
    </row>
    <row r="2018" ht="12.75">
      <c r="AI2018" t="s">
        <v>726</v>
      </c>
    </row>
    <row r="2019" ht="12.75">
      <c r="AI2019" t="s">
        <v>726</v>
      </c>
    </row>
    <row r="2020" ht="12.75">
      <c r="AI2020" t="s">
        <v>726</v>
      </c>
    </row>
    <row r="2021" ht="12.75">
      <c r="AI2021" t="s">
        <v>726</v>
      </c>
    </row>
    <row r="2022" ht="12.75">
      <c r="AI2022" t="s">
        <v>726</v>
      </c>
    </row>
    <row r="2023" ht="12.75">
      <c r="AI2023" t="s">
        <v>726</v>
      </c>
    </row>
    <row r="2024" ht="12.75">
      <c r="AI2024" t="s">
        <v>726</v>
      </c>
    </row>
    <row r="2025" ht="12.75">
      <c r="AI2025" t="s">
        <v>726</v>
      </c>
    </row>
    <row r="2026" ht="12.75">
      <c r="AI2026" t="s">
        <v>726</v>
      </c>
    </row>
    <row r="2027" ht="12.75">
      <c r="AI2027" t="s">
        <v>726</v>
      </c>
    </row>
    <row r="2028" ht="12.75">
      <c r="AI2028" t="s">
        <v>726</v>
      </c>
    </row>
    <row r="2029" ht="12.75">
      <c r="AI2029" t="s">
        <v>726</v>
      </c>
    </row>
    <row r="2030" ht="12.75">
      <c r="AI2030" t="s">
        <v>726</v>
      </c>
    </row>
    <row r="2031" ht="12.75">
      <c r="AI2031" t="s">
        <v>726</v>
      </c>
    </row>
    <row r="2032" ht="12.75">
      <c r="AI2032" t="s">
        <v>726</v>
      </c>
    </row>
    <row r="2033" ht="12.75">
      <c r="AI2033" t="s">
        <v>726</v>
      </c>
    </row>
    <row r="2034" ht="12.75">
      <c r="AI2034" t="s">
        <v>726</v>
      </c>
    </row>
    <row r="2035" ht="12.75">
      <c r="AI2035" t="s">
        <v>726</v>
      </c>
    </row>
    <row r="2036" ht="12.75">
      <c r="AI2036" t="s">
        <v>726</v>
      </c>
    </row>
    <row r="2037" ht="12.75">
      <c r="AI2037" t="s">
        <v>726</v>
      </c>
    </row>
    <row r="2038" ht="12.75">
      <c r="AI2038" t="s">
        <v>726</v>
      </c>
    </row>
    <row r="2039" ht="12.75">
      <c r="AI2039" t="s">
        <v>726</v>
      </c>
    </row>
    <row r="2040" ht="12.75">
      <c r="AI2040" t="s">
        <v>726</v>
      </c>
    </row>
    <row r="2041" ht="12.75">
      <c r="AI2041" t="s">
        <v>726</v>
      </c>
    </row>
    <row r="2042" ht="12.75">
      <c r="AI2042" t="s">
        <v>726</v>
      </c>
    </row>
    <row r="2043" ht="12.75">
      <c r="AI2043" t="s">
        <v>726</v>
      </c>
    </row>
    <row r="2044" ht="12.75">
      <c r="AI2044" t="s">
        <v>726</v>
      </c>
    </row>
    <row r="2045" ht="12.75">
      <c r="AI2045" t="s">
        <v>726</v>
      </c>
    </row>
    <row r="2046" ht="12.75">
      <c r="AI2046" t="s">
        <v>726</v>
      </c>
    </row>
    <row r="2047" ht="12.75">
      <c r="AI2047" t="s">
        <v>726</v>
      </c>
    </row>
    <row r="2048" ht="12.75">
      <c r="AI2048" t="s">
        <v>726</v>
      </c>
    </row>
    <row r="2049" ht="12.75">
      <c r="AI2049" t="s">
        <v>726</v>
      </c>
    </row>
    <row r="2050" ht="12.75">
      <c r="AI2050" t="s">
        <v>726</v>
      </c>
    </row>
    <row r="2051" ht="12.75">
      <c r="AI2051" t="s">
        <v>726</v>
      </c>
    </row>
    <row r="2052" ht="12.75">
      <c r="AI2052" t="s">
        <v>726</v>
      </c>
    </row>
    <row r="2053" ht="12.75">
      <c r="AI2053" t="s">
        <v>726</v>
      </c>
    </row>
    <row r="2054" ht="12.75">
      <c r="AI2054" t="s">
        <v>726</v>
      </c>
    </row>
    <row r="2055" ht="12.75">
      <c r="AI2055" t="s">
        <v>726</v>
      </c>
    </row>
    <row r="2056" ht="12.75">
      <c r="AI2056" t="s">
        <v>726</v>
      </c>
    </row>
    <row r="2057" ht="12.75">
      <c r="AI2057" t="s">
        <v>726</v>
      </c>
    </row>
    <row r="2058" ht="12.75">
      <c r="AI2058" t="s">
        <v>726</v>
      </c>
    </row>
    <row r="2059" ht="12.75">
      <c r="AI2059" t="s">
        <v>726</v>
      </c>
    </row>
    <row r="2060" ht="12.75">
      <c r="AI2060" t="s">
        <v>726</v>
      </c>
    </row>
    <row r="2061" ht="12.75">
      <c r="AI2061" t="s">
        <v>726</v>
      </c>
    </row>
    <row r="2062" ht="12.75">
      <c r="AI2062" t="s">
        <v>726</v>
      </c>
    </row>
    <row r="2063" ht="12.75">
      <c r="AI2063" t="s">
        <v>726</v>
      </c>
    </row>
    <row r="2064" ht="12.75">
      <c r="AI2064" t="s">
        <v>726</v>
      </c>
    </row>
    <row r="2065" ht="12.75">
      <c r="AI2065" t="s">
        <v>726</v>
      </c>
    </row>
    <row r="2066" ht="12.75">
      <c r="AI2066" t="s">
        <v>726</v>
      </c>
    </row>
    <row r="2067" ht="12.75">
      <c r="AI2067" t="s">
        <v>726</v>
      </c>
    </row>
    <row r="2068" ht="12.75">
      <c r="AI2068" t="s">
        <v>726</v>
      </c>
    </row>
    <row r="2069" ht="12.75">
      <c r="AI2069" t="s">
        <v>726</v>
      </c>
    </row>
    <row r="2070" ht="12.75">
      <c r="AI2070" t="s">
        <v>726</v>
      </c>
    </row>
    <row r="2071" ht="12.75">
      <c r="AI2071" t="s">
        <v>726</v>
      </c>
    </row>
    <row r="2072" ht="12.75">
      <c r="AI2072" t="s">
        <v>726</v>
      </c>
    </row>
    <row r="2073" ht="12.75">
      <c r="AI2073" t="s">
        <v>726</v>
      </c>
    </row>
    <row r="2074" ht="12.75">
      <c r="AI2074" t="s">
        <v>726</v>
      </c>
    </row>
    <row r="2075" ht="12.75">
      <c r="AI2075" t="s">
        <v>726</v>
      </c>
    </row>
    <row r="2076" ht="12.75">
      <c r="AI2076" t="s">
        <v>726</v>
      </c>
    </row>
    <row r="2077" ht="12.75">
      <c r="AI2077" t="s">
        <v>726</v>
      </c>
    </row>
    <row r="2078" ht="12.75">
      <c r="AI2078" t="s">
        <v>726</v>
      </c>
    </row>
    <row r="2079" ht="12.75">
      <c r="AI2079" t="s">
        <v>726</v>
      </c>
    </row>
    <row r="2080" ht="12.75">
      <c r="AI2080" t="s">
        <v>726</v>
      </c>
    </row>
    <row r="2081" ht="12.75">
      <c r="AI2081" t="s">
        <v>726</v>
      </c>
    </row>
    <row r="2082" ht="12.75">
      <c r="AI2082" t="s">
        <v>726</v>
      </c>
    </row>
    <row r="2083" ht="12.75">
      <c r="AI2083" t="s">
        <v>726</v>
      </c>
    </row>
    <row r="2084" ht="12.75">
      <c r="AI2084" t="s">
        <v>726</v>
      </c>
    </row>
    <row r="2085" ht="12.75">
      <c r="AI2085" t="s">
        <v>726</v>
      </c>
    </row>
    <row r="2086" ht="12.75">
      <c r="AI2086" t="s">
        <v>726</v>
      </c>
    </row>
    <row r="2087" ht="12.75">
      <c r="AI2087" t="s">
        <v>726</v>
      </c>
    </row>
    <row r="2088" ht="12.75">
      <c r="AI2088" t="s">
        <v>726</v>
      </c>
    </row>
    <row r="2089" ht="12.75">
      <c r="AI2089" t="s">
        <v>726</v>
      </c>
    </row>
    <row r="2090" ht="12.75">
      <c r="AI2090" t="s">
        <v>726</v>
      </c>
    </row>
    <row r="2091" ht="12.75">
      <c r="AI2091" t="s">
        <v>726</v>
      </c>
    </row>
    <row r="2092" ht="12.75">
      <c r="AI2092" t="s">
        <v>726</v>
      </c>
    </row>
    <row r="2093" ht="12.75">
      <c r="AI2093" t="s">
        <v>726</v>
      </c>
    </row>
    <row r="2094" ht="12.75">
      <c r="AI2094" t="s">
        <v>726</v>
      </c>
    </row>
    <row r="2095" ht="12.75">
      <c r="AI2095" t="s">
        <v>726</v>
      </c>
    </row>
    <row r="2096" ht="12.75">
      <c r="AI2096" t="s">
        <v>726</v>
      </c>
    </row>
    <row r="2097" ht="12.75">
      <c r="AI2097" t="s">
        <v>726</v>
      </c>
    </row>
    <row r="2098" ht="12.75">
      <c r="AI2098" t="s">
        <v>726</v>
      </c>
    </row>
    <row r="2099" ht="12.75">
      <c r="AI2099" t="s">
        <v>726</v>
      </c>
    </row>
    <row r="2100" ht="12.75">
      <c r="AI2100" t="s">
        <v>726</v>
      </c>
    </row>
    <row r="2101" ht="12.75">
      <c r="AI2101" t="s">
        <v>726</v>
      </c>
    </row>
    <row r="2102" ht="12.75">
      <c r="AI2102" t="s">
        <v>726</v>
      </c>
    </row>
    <row r="2103" ht="12.75">
      <c r="AI2103" t="s">
        <v>726</v>
      </c>
    </row>
    <row r="2104" ht="12.75">
      <c r="AI2104" t="s">
        <v>726</v>
      </c>
    </row>
    <row r="2105" ht="12.75">
      <c r="AI2105" t="s">
        <v>726</v>
      </c>
    </row>
    <row r="2106" ht="12.75">
      <c r="AI2106" t="s">
        <v>726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:I29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2017-10-23T18:00:02Z</dcterms:modified>
  <cp:category/>
  <cp:version/>
  <cp:contentType/>
  <cp:contentStatus/>
</cp:coreProperties>
</file>