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CONTABLE\"/>
    </mc:Choice>
  </mc:AlternateContent>
  <bookViews>
    <workbookView xWindow="3285" yWindow="3285" windowWidth="21600" windowHeight="1138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3" i="65"/>
  <c r="H2" i="65"/>
  <c r="E2" i="60"/>
  <c r="H2" i="59"/>
  <c r="E3" i="62" l="1"/>
  <c r="E2" i="62"/>
  <c r="E1" i="62"/>
  <c r="E2" i="61"/>
  <c r="A3" i="62" l="1"/>
  <c r="A1" i="62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<sst xmlns="http://schemas.openxmlformats.org/spreadsheetml/2006/main" count="892" uniqueCount="630">
  <si>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</si>
  <si>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</si>
  <si>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</si>
  <si>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</si>
  <si>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</si>
  <si>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</si>
  <si>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</si>
  <si>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</si>
  <si>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</si>
  <si>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</si>
  <si>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</si>
  <si>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</si>
  <si>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</si>
  <si>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</si>
  <si>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</si>
  <si>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</si>
  <si>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</si>
  <si>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</si>
  <si>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</si>
  <si>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</si>
  <si>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</si>
  <si>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</si>
  <si>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</si>
  <si>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</si>
  <si>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</si>
  <si>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</si>
  <si>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</si>
  <si>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</si>
  <si>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</si>
  <si>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</si>
  <si>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</si>
  <si>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</si>
  <si>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</si>
  <si>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</si>
  <si>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</si>
  <si>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</si>
  <si>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</si>
  <si>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</si>
  <si>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</si>
  <si>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</si>
  <si>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</si>
  <si>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</si>
  <si>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</si>
  <si>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</si>
  <si>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</si>
  <si>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</si>
  <si>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</si>
  <si>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</si>
  <si>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</si>
  <si>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</si>
  <si>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</si>
  <si>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</si>
  <si>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</si>
  <si>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</si>
  <si>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</si>
  <si>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</si>
  <si>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</si>
  <si>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</si>
  <si>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</si>
  <si>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</si>
  <si>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</si>
  <si>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</si>
  <si>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</si>
  <si>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</si>
  <si>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</si>
  <si>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</si>
  <si>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</si>
  <si>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</si>
  <si>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</si>
  <si>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</si>
  <si>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</si>
  <si>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</si>
  <si>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</si>
  <si>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</si>
  <si>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</si>
  <si>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</si>
  <si>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</si>
  <si>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</si>
  <si>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</si>
  <si>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</si>
  <si>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</si>
  <si>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</si>
  <si>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</si>
  <si>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</si>
  <si>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</si>
  <si>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</si>
  <si>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</si>
  <si>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</si>
  <si>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</si>
  <si>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</si>
  <si>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</si>
  <si>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</si>
  <si>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</si>
  <si>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</si>
  <si>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</si>
  <si>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</si>
  <si>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</si>
  <si>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</si>
  <si>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</si>
  <si>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</si>
  <si>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</si>
  <si>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</si>
  <si>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</si>
  <si>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</si>
  <si>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</si>
  <si>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</si>
  <si>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</si>
  <si>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</si>
  <si>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</si>
  <si>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</si>
  <si>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</si>
  <si>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</si>
  <si>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</si>
  <si>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</si>
  <si>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</si>
  <si>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</si>
  <si>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</si>
  <si>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</si>
  <si>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</si>
  <si>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</si>
  <si>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</si>
  <si>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</si>
  <si>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</si>
  <si>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</si>
  <si>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</si>
  <si>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</si>
  <si>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</si>
  <si>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</si>
  <si>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</si>
  <si>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</si>
  <si>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</si>
  <si>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</si>
  <si>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</si>
  <si>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</si>
  <si>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</si>
  <si>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</si>
  <si>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</si>
  <si>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</si>
  <si>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</si>
  <si>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</si>
  <si>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</si>
  <si>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</si>
  <si>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</si>
  <si>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</si>
  <si>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</si>
  <si>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</si>
  <si>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</si>
  <si>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</si>
  <si>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</si>
  <si>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</si>
  <si>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</si>
  <si>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</si>
  <si>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</si>
  <si>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</si>
  <si>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</si>
  <si>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</si>
  <si>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</si>
  <si>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</si>
  <si>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</si>
  <si>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</si>
  <si>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</si>
  <si>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</si>
  <si>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</si>
  <si>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</si>
  <si>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</si>
  <si>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</si>
  <si>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</si>
  <si>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</si>
  <si>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</si>
  <si>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</si>
  <si>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</si>
  <si>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</si>
  <si>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</si>
  <si>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</si>
  <si>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</si>
  <si>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</si>
  <si>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</si>
  <si>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</si>
  <si>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</si>
  <si>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</si>
  <si>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</si>
  <si>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</si>
  <si>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</si>
  <si>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</si>
  <si>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</si>
  <si>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</si>
  <si>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</si>
  <si>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</si>
  <si>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</si>
  <si>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</si>
  <si>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</si>
  <si>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</si>
  <si>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</si>
  <si>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</si>
  <si>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</si>
  <si>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</si>
  <si>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</si>
  <si>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</si>
  <si>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</si>
  <si>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</si>
  <si>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</si>
  <si>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</si>
  <si>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</si>
  <si>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</si>
  <si>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</si>
  <si>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</si>
  <si>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</si>
  <si>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</si>
  <si>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</si>
  <si>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</si>
  <si>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</si>
  <si>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</si>
  <si>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</si>
  <si>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</si>
  <si>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</si>
  <si>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</si>
  <si>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</si>
  <si>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</si>
  <si>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</si>
  <si>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</si>
  <si>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</si>
  <si>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</si>
  <si>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</si>
  <si>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</si>
  <si>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</si>
  <si>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</si>
  <si>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</si>
  <si>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</si>
  <si>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</si>
  <si>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</si>
  <si>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</si>
  <si>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</si>
  <si>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</si>
  <si>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</si>
  <si>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</si>
  <si>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</si>
  <si>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</si>
  <si>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</si>
  <si>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</si>
  <si>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</si>
  <si>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</si>
  <si>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</si>
  <si>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</si>
  <si>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</si>
  <si>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</si>
  <si>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</si>
  <si>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</si>
  <si>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</si>
  <si>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</si>
  <si>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</si>
  <si>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</si>
  <si>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</si>
  <si>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</si>
  <si>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</si>
  <si>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</si>
  <si>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</si>
  <si>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</si>
  <si>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</si>
  <si>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</si>
  <si>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</si>
  <si>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</si>
  <si>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</si>
  <si>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</si>
  <si>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</si>
  <si>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</si>
  <si>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</si>
  <si>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</si>
  <si>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</si>
  <si>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</si>
  <si>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</si>
  <si>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</si>
  <si>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</si>
  <si>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</si>
  <si>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</si>
  <si>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</si>
  <si>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</si>
  <si>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</si>
  <si>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</si>
  <si>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</si>
  <si>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</si>
  <si>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</si>
  <si>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</si>
  <si>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</si>
  <si>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</si>
  <si>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</si>
  <si>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</si>
  <si>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</si>
  <si>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</si>
  <si>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</si>
  <si>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</si>
  <si>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</si>
  <si>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</si>
  <si>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</si>
  <si>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</si>
  <si>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</si>
  <si>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</si>
  <si>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</si>
  <si>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</si>
  <si>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</si>
  <si>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</si>
  <si>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</si>
  <si>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</si>
  <si>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</si>
  <si>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</si>
  <si>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</si>
  <si>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</si>
  <si>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</si>
  <si>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</si>
  <si>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</si>
  <si>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</si>
  <si>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</si>
  <si>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</si>
  <si>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</si>
  <si>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</si>
  <si>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</si>
  <si>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</si>
  <si>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</si>
  <si>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</si>
  <si>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</si>
  <si>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</si>
  <si>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</si>
  <si>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</si>
  <si>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</si>
  <si>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</si>
  <si>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</si>
  <si>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</si>
  <si>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</si>
  <si>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</si>
  <si>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</si>
  <si>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</si>
  <si>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</si>
  <si>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</si>
  <si>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</si>
  <si>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</si>
  <si>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</si>
  <si>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</si>
  <si>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</si>
  <si>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</si>
  <si>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</si>
  <si>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</si>
  <si>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</si>
  <si>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</si>
  <si>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</si>
  <si>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</si>
  <si>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</si>
  <si>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</si>
  <si>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</si>
  <si>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</si>
  <si>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</si>
  <si>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</si>
  <si>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</si>
  <si>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</si>
  <si>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</si>
  <si>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</si>
  <si>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</si>
  <si>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</si>
  <si>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</si>
  <si>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</si>
  <si>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</si>
  <si>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</si>
  <si>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</si>
  <si>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</si>
  <si>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</si>
  <si>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</si>
  <si>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</si>
  <si>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</si>
  <si>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</si>
  <si>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</si>
  <si>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</si>
  <si>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</si>
  <si>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</si>
  <si>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</si>
  <si>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</si>
  <si>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</si>
  <si>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</si>
  <si>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</si>
  <si>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</si>
  <si>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</si>
  <si>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</si>
  <si>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</si>
  <si>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</si>
  <si>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</si>
  <si>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</si>
  <si>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</si>
  <si>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</si>
  <si>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</si>
  <si>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</si>
  <si>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</si>
  <si>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</si>
  <si>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</si>
  <si>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</si>
  <si>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</si>
  <si>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</si>
  <si>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</si>
  <si>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</si>
  <si>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</si>
  <si>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</si>
  <si>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</si>
  <si>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</si>
  <si>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</si>
  <si>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</si>
  <si>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</si>
  <si>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</si>
  <si>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</si>
  <si>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</si>
  <si>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</si>
  <si>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</si>
  <si>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</si>
  <si>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</si>
  <si>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</si>
  <si>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</si>
  <si>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</si>
  <si>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</si>
  <si>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</si>
  <si>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</si>
  <si>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</si>
  <si>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</si>
  <si>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</si>
  <si>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</si>
  <si>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</si>
  <si>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</si>
  <si>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</si>
  <si>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</si>
  <si>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</si>
  <si>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</si>
  <si>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</si>
  <si>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</si>
  <si>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</si>
  <si>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</si>
  <si>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</si>
  <si>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</si>
  <si>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</si>
  <si>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</si>
  <si>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</si>
  <si>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</si>
  <si>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</si>
  <si>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</si>
  <si>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</si>
  <si>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</si>
  <si>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</si>
  <si>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</si>
  <si>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</si>
  <si>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</si>
  <si>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</si>
  <si>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</si>
  <si>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</si>
  <si>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</si>
  <si>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</si>
  <si>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</si>
  <si>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</si>
  <si>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</si>
  <si>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</si>
  <si>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</si>
  <si>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</si>
  <si>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</si>
  <si>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</si>
  <si>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</si>
  <si>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</si>
  <si>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</si>
  <si>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</si>
  <si>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</si>
  <si>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</si>
  <si>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</si>
  <si>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</si>
  <si>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</si>
  <si>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</si>
  <si>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</si>
  <si>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</si>
  <si>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</si>
  <si>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</si>
  <si>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</si>
  <si>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</si>
  <si>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</si>
  <si>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</si>
  <si>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</si>
  <si>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</si>
  <si>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</si>
  <si>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</si>
  <si>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</si>
  <si>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</si>
  <si>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</si>
  <si>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</si>
  <si>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</si>
  <si>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</si>
  <si>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</si>
  <si>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</si>
  <si>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</si>
  <si>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</si>
  <si>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</si>
  <si>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</si>
  <si>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</si>
  <si>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</si>
  <si>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</si>
  <si>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</si>
  <si>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</si>
  <si>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</si>
  <si>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</si>
  <si>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</si>
  <si>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</si>
  <si>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</si>
  <si>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</si>
  <si>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</si>
  <si>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</si>
  <si>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</si>
  <si>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</si>
  <si>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</si>
  <si>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</si>
  <si>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</si>
  <si>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</si>
  <si>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</si>
  <si>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</si>
  <si>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</si>
  <si>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</si>
  <si>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</si>
  <si>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</si>
  <si>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</si>
  <si>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</si>
  <si>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</si>
  <si>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</si>
  <si>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</si>
  <si>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</si>
  <si>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</si>
  <si>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</si>
  <si>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</si>
  <si>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</si>
  <si>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</si>
  <si>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</si>
  <si>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</si>
  <si>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</si>
  <si>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</si>
  <si>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</si>
  <si>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</si>
  <si>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</si>
  <si>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</si>
  <si>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</si>
  <si>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</si>
  <si>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</si>
  <si>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</si>
  <si>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</si>
  <si>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</si>
  <si>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</si>
  <si>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</si>
  <si>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</si>
  <si>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</si>
  <si>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</si>
  <si>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</si>
  <si>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</si>
  <si>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</si>
  <si>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</si>
  <si>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</si>
  <si>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</si>
  <si>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</si>
  <si>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</si>
  <si>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</si>
  <si>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</si>
  <si>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</si>
  <si>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</si>
  <si>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</si>
  <si>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</si>
  <si>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</si>
  <si>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</si>
  <si>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</si>
  <si>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</si>
  <si>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</si>
  <si>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</si>
  <si>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</si>
  <si>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</si>
  <si>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</si>
  <si>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</si>
  <si>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</si>
  <si>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</si>
  <si>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</si>
  <si>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</si>
  <si>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</si>
  <si>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</si>
  <si>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</si>
  <si>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</si>
  <si>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</si>
  <si>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</si>
  <si>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</si>
  <si>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</si>
  <si>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</si>
  <si>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</si>
  <si>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</si>
  <si>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</si>
  <si>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</si>
  <si>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</si>
  <si>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</si>
  <si>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</si>
  <si>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</si>
  <si>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</si>
  <si>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</si>
  <si>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</si>
  <si>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</si>
  <si>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</si>
  <si>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</si>
  <si>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</si>
  <si>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</si>
  <si>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</si>
  <si>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</si>
  <si>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</si>
  <si>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</si>
  <si>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</si>
  <si>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</si>
  <si>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</si>
  <si>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</si>
  <si>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</si>
  <si>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</si>
  <si>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</si>
  <si>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</si>
  <si>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</si>
  <si>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</si>
  <si>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</si>
  <si>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</si>
  <si>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</si>
  <si>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</si>
  <si>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</si>
  <si>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</si>
  <si>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</si>
  <si>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</si>
  <si>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</si>
  <si>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</si>
  <si>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</si>
  <si>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</si>
  <si>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</si>
  <si>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</si>
  <si>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</si>
  <si>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</si>
  <si>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Comisión Municipal del Deporte y Atención a la Juventud de Santa Cruz de Juventino Rosas, Gto.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</si>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</sst>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6216445.2199999997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6216445.2199999997</v>
      </c>
    </row>
    <row r="54" spans="3:4" x14ac:dyDescent="0.2">
      <c r="C54" s="41">
        <v>0</v>
      </c>
      <c r="D54" s="41">
        <v>0</v>
      </c>
    </row>
    <row r="55" spans="3:4" x14ac:dyDescent="0.2">
      <c r="C55" s="41">
        <v>0</v>
      </c>
      <c r="D55" s="41">
        <v>0</v>
      </c>
    </row>
    <row r="57" spans="3:4" x14ac:dyDescent="0.2">
      <c r="C57" s="41">
        <v>0</v>
      </c>
      <c r="D57" s="41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6327002.0800000001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205014.05</v>
      </c>
    </row>
    <row r="31" spans="1:3" x14ac:dyDescent="0.2">
      <c r="A31" s="100" t="s">
        <v>564</v>
      </c>
      <c r="B31" s="83" t="s">
        <v>442</v>
      </c>
      <c r="C31" s="93">
        <v>205014.05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6532016.1299999999</v>
      </c>
    </row>
    <row r="60" spans="3:4" x14ac:dyDescent="0.2">
      <c r="C60" s="41">
        <v>0</v>
      </c>
      <c r="D60" s="41">
        <v>0</v>
      </c>
    </row>
    <row r="61" spans="3:4" x14ac:dyDescent="0.2">
      <c r="D61" s="41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f>'Notas a los Edos Financieros'!E3</f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  <c r="C37" s="46">
        <v>0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62" spans="1:6" x14ac:dyDescent="0.2">
      <c r="C62" s="31">
        <v>0</v>
      </c>
    </row>
    <row r="63" spans="1:6" x14ac:dyDescent="0.2">
      <c r="C63" s="31">
        <v>0</v>
      </c>
      <c r="D63" s="31">
        <v>0</v>
      </c>
    </row>
    <row r="64" spans="1:6" x14ac:dyDescent="0.2">
      <c r="C64" s="31">
        <v>0</v>
      </c>
      <c r="D64" s="3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5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  <row r="68" spans="3:4" x14ac:dyDescent="0.2">
      <c r="C68" s="3">
        <v>0</v>
      </c>
      <c r="D68" s="3">
        <v>0</v>
      </c>
    </row>
    <row r="70" spans="3:4" x14ac:dyDescent="0.2">
      <c r="C70" s="3">
        <v>0</v>
      </c>
      <c r="D70" s="3">
        <v>0</v>
      </c>
    </row>
    <row r="71" spans="3:4" x14ac:dyDescent="0.2">
      <c r="C71" s="3">
        <v>0</v>
      </c>
      <c r="D71" s="3">
        <v>0</v>
      </c>
    </row>
    <row r="72" spans="3:4" x14ac:dyDescent="0.2">
      <c r="C72" s="3">
        <v>0</v>
      </c>
      <c r="D72" s="3">
        <v>0</v>
      </c>
    </row>
    <row r="73" spans="3:4" x14ac:dyDescent="0.2">
      <c r="C73" s="3">
        <v>0</v>
      </c>
      <c r="D73" s="3">
        <v>0</v>
      </c>
    </row>
    <row r="74" spans="3:4" x14ac:dyDescent="0.2">
      <c r="C74" s="3">
        <v>0</v>
      </c>
      <c r="D74" s="3">
        <v>0</v>
      </c>
    </row>
    <row r="75" spans="3:4" x14ac:dyDescent="0.2">
      <c r="C75" s="3">
        <v>0</v>
      </c>
      <c r="D75" s="3">
        <v>0</v>
      </c>
    </row>
    <row r="76" spans="3:4" x14ac:dyDescent="0.2">
      <c r="C76" s="3">
        <v>0</v>
      </c>
      <c r="D76" s="3">
        <v>0</v>
      </c>
    </row>
    <row r="77" spans="3:4" x14ac:dyDescent="0.2">
      <c r="C77" s="3">
        <v>0</v>
      </c>
      <c r="D77" s="3">
        <v>0</v>
      </c>
    </row>
    <row r="80" spans="3:4" x14ac:dyDescent="0.2">
      <c r="C80" s="3">
        <v>0</v>
      </c>
      <c r="D80" s="3">
        <v>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5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4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  <c r="D8" s="22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1147.8900000000001</v>
      </c>
      <c r="D15" s="26">
        <v>-88.69</v>
      </c>
      <c r="E15" s="26">
        <v>2014.65</v>
      </c>
      <c r="F15" s="26">
        <v>2354.63</v>
      </c>
      <c r="G15" s="26">
        <v>3055.06</v>
      </c>
    </row>
    <row r="16" spans="1:8" x14ac:dyDescent="0.2">
      <c r="A16" s="24">
        <v>1124</v>
      </c>
      <c r="B16" s="22" t="s">
        <v>203</v>
      </c>
      <c r="C16" s="26">
        <v>390000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20117.330000000002</v>
      </c>
      <c r="D20" s="26">
        <v>20117.330000000002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0.2</v>
      </c>
      <c r="D23" s="26">
        <v>0.2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1645838.59</v>
      </c>
      <c r="D62" s="26">
        <f t="shared" ref="D62:E62" si="0">SUM(D63:D70)</f>
        <v>205014.05000000002</v>
      </c>
      <c r="E62" s="26">
        <f t="shared" si="0"/>
        <v>-914023.02</v>
      </c>
    </row>
    <row r="63" spans="1:9" x14ac:dyDescent="0.2">
      <c r="A63" s="24">
        <v>1241</v>
      </c>
      <c r="B63" s="22" t="s">
        <v>240</v>
      </c>
      <c r="C63" s="26">
        <v>387086.25</v>
      </c>
      <c r="D63" s="26">
        <v>50617.25</v>
      </c>
      <c r="E63" s="26">
        <v>-240494.44</v>
      </c>
    </row>
    <row r="64" spans="1:9" x14ac:dyDescent="0.2">
      <c r="A64" s="24">
        <v>1242</v>
      </c>
      <c r="B64" s="22" t="s">
        <v>241</v>
      </c>
      <c r="C64" s="26">
        <v>407947.46</v>
      </c>
      <c r="D64" s="26">
        <v>44033.73</v>
      </c>
      <c r="E64" s="26">
        <v>-173365.38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663273.06000000006</v>
      </c>
      <c r="D66" s="26">
        <v>97330.86</v>
      </c>
      <c r="E66" s="26">
        <v>-397361.33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187531.82</v>
      </c>
      <c r="D68" s="26">
        <v>13032.21</v>
      </c>
      <c r="E68" s="26">
        <v>-102801.87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-82619.239999999962</v>
      </c>
      <c r="D110" s="26">
        <f>SUM(D111:D119)</f>
        <v>-82619.239999999962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-317097.03999999998</v>
      </c>
      <c r="D111" s="26">
        <f>C111</f>
        <v>-317097.03999999998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86.03</v>
      </c>
      <c r="D112" s="26">
        <f t="shared" ref="D112:D119" si="1">C112</f>
        <v>86.03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233997.37</v>
      </c>
      <c r="D117" s="26">
        <f t="shared" si="1"/>
        <v>233997.37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394.4</v>
      </c>
      <c r="D119" s="26">
        <f t="shared" si="1"/>
        <v>394.4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4" ht="15" customHeight="1" x14ac:dyDescent="0.2">
      <c r="A2" s="107" t="s">
        <v>191</v>
      </c>
      <c r="B2" s="108" t="s">
        <v>51</v>
      </c>
    </row>
    <row r="3" spans="1:4" x14ac:dyDescent="0.2">
      <c r="A3" s="109"/>
      <c r="B3" s="110"/>
    </row>
    <row r="4" spans="1:4" ht="15" customHeight="1" x14ac:dyDescent="0.2">
      <c r="A4" s="111" t="s">
        <v>1</v>
      </c>
      <c r="B4" s="112" t="s">
        <v>79</v>
      </c>
    </row>
    <row r="5" spans="1:4" ht="15" customHeight="1" x14ac:dyDescent="0.2">
      <c r="A5" s="113"/>
      <c r="B5" s="112" t="s">
        <v>52</v>
      </c>
    </row>
    <row r="6" spans="1:4" ht="15" customHeight="1" x14ac:dyDescent="0.2">
      <c r="A6" s="113"/>
      <c r="B6" s="114" t="s">
        <v>150</v>
      </c>
    </row>
    <row r="7" spans="1:4" ht="15" customHeight="1" x14ac:dyDescent="0.2">
      <c r="A7" s="113"/>
      <c r="B7" s="112" t="s">
        <v>53</v>
      </c>
    </row>
    <row r="8" spans="1:4" x14ac:dyDescent="0.2">
      <c r="A8" s="113"/>
    </row>
    <row r="9" spans="1:4" ht="15" customHeight="1" x14ac:dyDescent="0.2">
      <c r="A9" s="111" t="s">
        <v>3</v>
      </c>
      <c r="B9" s="112" t="s">
        <v>600</v>
      </c>
    </row>
    <row r="10" spans="1:4" ht="15" customHeight="1" x14ac:dyDescent="0.2">
      <c r="A10" s="113"/>
      <c r="B10" s="112" t="s">
        <v>601</v>
      </c>
      <c r="C10" s="3">
        <v>354458.3</v>
      </c>
      <c r="D10" s="3">
        <v>817793.84</v>
      </c>
    </row>
    <row r="11" spans="1:4" ht="15" customHeight="1" x14ac:dyDescent="0.2">
      <c r="A11" s="113"/>
      <c r="B11" s="112" t="s">
        <v>128</v>
      </c>
      <c r="C11" s="3">
        <v>0</v>
      </c>
      <c r="D11" s="3">
        <v>0</v>
      </c>
    </row>
    <row r="12" spans="1:4" ht="15" customHeight="1" x14ac:dyDescent="0.2">
      <c r="A12" s="113"/>
      <c r="B12" s="112" t="s">
        <v>127</v>
      </c>
      <c r="C12" s="3">
        <v>0</v>
      </c>
    </row>
    <row r="13" spans="1:4" ht="15" customHeight="1" x14ac:dyDescent="0.2">
      <c r="A13" s="113"/>
      <c r="B13" s="112" t="s">
        <v>129</v>
      </c>
    </row>
    <row r="14" spans="1:4" x14ac:dyDescent="0.2">
      <c r="A14" s="113"/>
    </row>
    <row r="15" spans="1:4" ht="15" customHeight="1" x14ac:dyDescent="0.2">
      <c r="A15" s="111" t="s">
        <v>5</v>
      </c>
      <c r="B15" s="115" t="s">
        <v>54</v>
      </c>
    </row>
    <row r="16" spans="1:4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85" fitToHeight="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581445.18999999994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>
        <v>0</v>
      </c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>
        <v>0</v>
      </c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581445.18999999994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581445.18999999994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5635000.0300000003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5635000.0300000003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5635000.0300000003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6532016.129999999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6147564.2899999991</v>
      </c>
      <c r="D100" s="59">
        <f>C100/$C$99</f>
        <v>0.94114346438394358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4681994.46</v>
      </c>
      <c r="D101" s="59">
        <f t="shared" ref="D101:D164" si="0">C101/$C$99</f>
        <v>0.71677631634997219</v>
      </c>
      <c r="E101" s="58"/>
    </row>
    <row r="102" spans="1:5" x14ac:dyDescent="0.2">
      <c r="A102" s="56">
        <v>5111</v>
      </c>
      <c r="B102" s="53" t="s">
        <v>364</v>
      </c>
      <c r="C102" s="57">
        <v>2387283.33</v>
      </c>
      <c r="D102" s="59">
        <f t="shared" si="0"/>
        <v>0.36547419395303921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767169.98</v>
      </c>
      <c r="D104" s="59">
        <f t="shared" si="0"/>
        <v>0.11744765547601306</v>
      </c>
      <c r="E104" s="58"/>
    </row>
    <row r="105" spans="1:5" x14ac:dyDescent="0.2">
      <c r="A105" s="56">
        <v>5114</v>
      </c>
      <c r="B105" s="53" t="s">
        <v>367</v>
      </c>
      <c r="C105" s="57">
        <v>632764.37</v>
      </c>
      <c r="D105" s="59">
        <f t="shared" si="0"/>
        <v>9.6871219759220056E-2</v>
      </c>
      <c r="E105" s="58"/>
    </row>
    <row r="106" spans="1:5" x14ac:dyDescent="0.2">
      <c r="A106" s="56">
        <v>5115</v>
      </c>
      <c r="B106" s="53" t="s">
        <v>368</v>
      </c>
      <c r="C106" s="57">
        <v>417836</v>
      </c>
      <c r="D106" s="59">
        <f t="shared" si="0"/>
        <v>6.3967386436934601E-2</v>
      </c>
      <c r="E106" s="58"/>
    </row>
    <row r="107" spans="1:5" x14ac:dyDescent="0.2">
      <c r="A107" s="56">
        <v>5116</v>
      </c>
      <c r="B107" s="53" t="s">
        <v>369</v>
      </c>
      <c r="C107" s="57">
        <v>476940.78</v>
      </c>
      <c r="D107" s="59">
        <f t="shared" si="0"/>
        <v>7.301586072476525E-2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472103.85000000003</v>
      </c>
      <c r="D108" s="59">
        <f t="shared" si="0"/>
        <v>7.2275365002811176E-2</v>
      </c>
      <c r="E108" s="58"/>
    </row>
    <row r="109" spans="1:5" x14ac:dyDescent="0.2">
      <c r="A109" s="56">
        <v>5121</v>
      </c>
      <c r="B109" s="53" t="s">
        <v>371</v>
      </c>
      <c r="C109" s="57">
        <v>117066.81</v>
      </c>
      <c r="D109" s="59">
        <f t="shared" si="0"/>
        <v>1.792200259003341E-2</v>
      </c>
      <c r="E109" s="58"/>
    </row>
    <row r="110" spans="1:5" x14ac:dyDescent="0.2">
      <c r="A110" s="56">
        <v>5122</v>
      </c>
      <c r="B110" s="53" t="s">
        <v>372</v>
      </c>
      <c r="C110" s="57">
        <v>45994.64</v>
      </c>
      <c r="D110" s="59">
        <f t="shared" si="0"/>
        <v>7.0414155575577253E-3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109180.93</v>
      </c>
      <c r="D114" s="59">
        <f t="shared" si="0"/>
        <v>1.6714736740859826E-2</v>
      </c>
      <c r="E114" s="58"/>
    </row>
    <row r="115" spans="1:5" x14ac:dyDescent="0.2">
      <c r="A115" s="56">
        <v>5127</v>
      </c>
      <c r="B115" s="53" t="s">
        <v>377</v>
      </c>
      <c r="C115" s="57">
        <v>196502.44</v>
      </c>
      <c r="D115" s="59">
        <f t="shared" si="0"/>
        <v>3.0082969191933092E-2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3359.03</v>
      </c>
      <c r="D117" s="59">
        <f t="shared" si="0"/>
        <v>5.1424092242711604E-4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993465.97999999986</v>
      </c>
      <c r="D118" s="59">
        <f t="shared" si="0"/>
        <v>0.15209178303116039</v>
      </c>
      <c r="E118" s="58"/>
    </row>
    <row r="119" spans="1:5" x14ac:dyDescent="0.2">
      <c r="A119" s="56">
        <v>5131</v>
      </c>
      <c r="B119" s="53" t="s">
        <v>381</v>
      </c>
      <c r="C119" s="57">
        <v>142082</v>
      </c>
      <c r="D119" s="59">
        <f t="shared" si="0"/>
        <v>2.1751630304072751E-2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37173.589999999997</v>
      </c>
      <c r="D122" s="59">
        <f t="shared" si="0"/>
        <v>5.6909825787585739E-3</v>
      </c>
      <c r="E122" s="58"/>
    </row>
    <row r="123" spans="1:5" x14ac:dyDescent="0.2">
      <c r="A123" s="56">
        <v>5135</v>
      </c>
      <c r="B123" s="53" t="s">
        <v>385</v>
      </c>
      <c r="C123" s="57">
        <v>734375.72</v>
      </c>
      <c r="D123" s="59">
        <f t="shared" si="0"/>
        <v>0.1124271136789125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1112.5899999999999</v>
      </c>
      <c r="D125" s="59">
        <f t="shared" si="0"/>
        <v>1.7032872819926732E-4</v>
      </c>
      <c r="E125" s="58"/>
    </row>
    <row r="126" spans="1:5" x14ac:dyDescent="0.2">
      <c r="A126" s="56">
        <v>5138</v>
      </c>
      <c r="B126" s="53" t="s">
        <v>388</v>
      </c>
      <c r="C126" s="57">
        <v>14197.69</v>
      </c>
      <c r="D126" s="59">
        <f t="shared" si="0"/>
        <v>2.1735540325433953E-3</v>
      </c>
      <c r="E126" s="58"/>
    </row>
    <row r="127" spans="1:5" x14ac:dyDescent="0.2">
      <c r="A127" s="56">
        <v>5139</v>
      </c>
      <c r="B127" s="53" t="s">
        <v>389</v>
      </c>
      <c r="C127" s="57">
        <v>64524.39</v>
      </c>
      <c r="D127" s="59">
        <f t="shared" si="0"/>
        <v>9.8781737086739273E-3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179437.79</v>
      </c>
      <c r="D128" s="59">
        <f t="shared" si="0"/>
        <v>2.7470506261594311E-2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179437.79</v>
      </c>
      <c r="D138" s="59">
        <f t="shared" si="0"/>
        <v>2.7470506261594311E-2</v>
      </c>
      <c r="E138" s="58"/>
    </row>
    <row r="139" spans="1:5" x14ac:dyDescent="0.2">
      <c r="A139" s="56">
        <v>5241</v>
      </c>
      <c r="B139" s="53" t="s">
        <v>399</v>
      </c>
      <c r="C139" s="57">
        <v>179437.79</v>
      </c>
      <c r="D139" s="59">
        <f t="shared" si="0"/>
        <v>2.7470506261594311E-2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205014.05</v>
      </c>
      <c r="D186" s="59">
        <f t="shared" si="1"/>
        <v>3.1386029354462115E-2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205014.05</v>
      </c>
      <c r="D187" s="59">
        <f t="shared" si="1"/>
        <v>3.1386029354462115E-2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205014.05</v>
      </c>
      <c r="D192" s="59">
        <f t="shared" si="1"/>
        <v>3.1386029354462115E-2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3" ht="15" customHeight="1" x14ac:dyDescent="0.2">
      <c r="A17" s="122" t="s">
        <v>585</v>
      </c>
      <c r="B17" s="116" t="s">
        <v>72</v>
      </c>
    </row>
    <row r="18" spans="1:3" ht="15" customHeight="1" x14ac:dyDescent="0.2">
      <c r="A18" s="15"/>
      <c r="B18" s="116" t="s">
        <v>73</v>
      </c>
    </row>
    <row r="19" spans="1:3" x14ac:dyDescent="0.2">
      <c r="A19" s="15"/>
    </row>
    <row r="20" spans="1:3" x14ac:dyDescent="0.2">
      <c r="A20" s="15"/>
    </row>
    <row r="21" spans="1:3" x14ac:dyDescent="0.2">
      <c r="A21" s="15"/>
    </row>
    <row r="22" spans="1:3" x14ac:dyDescent="0.2">
      <c r="A22" s="15"/>
    </row>
    <row r="23" spans="1:3" x14ac:dyDescent="0.2">
      <c r="A23" s="15"/>
    </row>
    <row r="24" spans="1:3" x14ac:dyDescent="0.2">
      <c r="A24" s="15"/>
      <c r="C24" s="3">
        <v>0</v>
      </c>
    </row>
    <row r="25" spans="1:3" x14ac:dyDescent="0.2">
      <c r="A25" s="15"/>
      <c r="C25" s="3">
        <v>0</v>
      </c>
    </row>
    <row r="26" spans="1:3" x14ac:dyDescent="0.2">
      <c r="A26" s="15"/>
      <c r="C26" s="3">
        <v>0</v>
      </c>
    </row>
    <row r="27" spans="1:3" x14ac:dyDescent="0.2">
      <c r="A27" s="15"/>
      <c r="C27" s="3">
        <v>0</v>
      </c>
    </row>
    <row r="28" spans="1:3" x14ac:dyDescent="0.2">
      <c r="A28" s="15"/>
    </row>
    <row r="29" spans="1:3" x14ac:dyDescent="0.2">
      <c r="A29" s="15"/>
      <c r="C29" s="3">
        <v>387086.25</v>
      </c>
    </row>
    <row r="30" spans="1:3" x14ac:dyDescent="0.2">
      <c r="A30" s="15"/>
    </row>
    <row r="31" spans="1:3" x14ac:dyDescent="0.2">
      <c r="A31" s="15"/>
    </row>
    <row r="32" spans="1:3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-315570.90999999997</v>
      </c>
    </row>
    <row r="15" spans="1:5" x14ac:dyDescent="0.2">
      <c r="A15" s="35">
        <v>3220</v>
      </c>
      <c r="B15" s="31" t="s">
        <v>474</v>
      </c>
      <c r="C15" s="36">
        <v>1895729.44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  <row r="31" spans="1:3" x14ac:dyDescent="0.2">
      <c r="C31" s="31">
        <v>0</v>
      </c>
    </row>
    <row r="32" spans="1:3" x14ac:dyDescent="0.2">
      <c r="C32" s="31">
        <v>663273.06000000006</v>
      </c>
    </row>
    <row r="33" spans="3:3" x14ac:dyDescent="0.2">
      <c r="C33" s="3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0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  <row r="36" spans="3:3" x14ac:dyDescent="0.2">
      <c r="C36" s="3">
        <v>0</v>
      </c>
    </row>
    <row r="38" spans="3:3" x14ac:dyDescent="0.2">
      <c r="C38" s="3">
        <v>0</v>
      </c>
    </row>
    <row r="39" spans="3:3" x14ac:dyDescent="0.2">
      <c r="C39" s="3">
        <v>0</v>
      </c>
    </row>
    <row r="40" spans="3:3" x14ac:dyDescent="0.2">
      <c r="C40" s="3">
        <v>0</v>
      </c>
    </row>
  </sheetData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tr">
        <f>ESF!A1</f>
        <v>Comisión Municipal del Deporte y Atención a la Juventud de Santa Cruz de Juventino Rosas, Gto.</v>
      </c>
      <c r="B1" s="144"/>
      <c r="C1" s="144"/>
      <c r="D1" s="29" t="s">
        <v>614</v>
      </c>
      <c r="E1" s="30">
        <f>ESF!H1</f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tr">
        <f>ESF!A3</f>
        <v>Correspondiente del 1 de Enero AL 31 DE DICIEMBRE DEL 2021</v>
      </c>
      <c r="B3" s="144"/>
      <c r="C3" s="144"/>
      <c r="D3" s="16" t="s">
        <v>620</v>
      </c>
      <c r="E3" s="30">
        <f>ESF!H3</f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0</v>
      </c>
      <c r="D15" s="36">
        <f>SUM(D8:D14)</f>
        <v>0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0</v>
      </c>
    </row>
    <row r="29" spans="1:5" x14ac:dyDescent="0.2">
      <c r="A29" s="35">
        <v>1241</v>
      </c>
      <c r="B29" s="31" t="s">
        <v>240</v>
      </c>
      <c r="C29" s="36">
        <v>0</v>
      </c>
    </row>
    <row r="30" spans="1:5" x14ac:dyDescent="0.2">
      <c r="A30" s="35">
        <v>1242</v>
      </c>
      <c r="B30" s="31" t="s">
        <v>241</v>
      </c>
      <c r="C30" s="36">
        <v>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0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2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  <row r="51" spans="3:4" x14ac:dyDescent="0.2">
      <c r="C51" s="3">
        <v>0</v>
      </c>
    </row>
    <row r="52" spans="3:4" x14ac:dyDescent="0.2">
      <c r="C52" s="3">
        <v>0</v>
      </c>
      <c r="D52" s="3">
        <v>205014.05</v>
      </c>
    </row>
  </sheetData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2022-10-29T19:57:13Z</cp:lastPrinted>
  <dcterms:created xsi:type="dcterms:W3CDTF">2012-12-11T20:36:24Z</dcterms:created>
  <dcterms:modified xsi:type="dcterms:W3CDTF">2022-11-08T16:01:51Z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