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tica\"/>
    </mc:Choice>
  </mc:AlternateContent>
  <bookViews>
    <workbookView xWindow="0" yWindow="0" windowWidth="20490" windowHeight="7755"/>
  </bookViews>
  <sheets>
    <sheet name="COG" sheetId="2" r:id="rId1"/>
    <sheet name="Hoja1" sheetId="1" r:id="rId2"/>
  </sheets>
  <definedNames>
    <definedName name="_xlnm._FilterDatabase" localSheetId="0" hidden="1">COG!$A$3:$H$76</definedName>
    <definedName name="_xlnm.Print_Area" localSheetId="0">COG!$A$1:$H$85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2" l="1"/>
  <c r="E76" i="2"/>
  <c r="E75" i="2"/>
  <c r="H75" i="2" s="1"/>
  <c r="H74" i="2"/>
  <c r="E74" i="2"/>
  <c r="E73" i="2"/>
  <c r="H73" i="2" s="1"/>
  <c r="H72" i="2"/>
  <c r="E72" i="2"/>
  <c r="E71" i="2"/>
  <c r="H71" i="2" s="1"/>
  <c r="H70" i="2"/>
  <c r="E70" i="2"/>
  <c r="G69" i="2"/>
  <c r="F69" i="2"/>
  <c r="D69" i="2"/>
  <c r="C69" i="2"/>
  <c r="E69" i="2" s="1"/>
  <c r="H69" i="2" s="1"/>
  <c r="H68" i="2"/>
  <c r="E68" i="2"/>
  <c r="E67" i="2"/>
  <c r="H67" i="2" s="1"/>
  <c r="H66" i="2"/>
  <c r="E66" i="2"/>
  <c r="G65" i="2"/>
  <c r="F65" i="2"/>
  <c r="D65" i="2"/>
  <c r="C65" i="2"/>
  <c r="E65" i="2" s="1"/>
  <c r="H65" i="2" s="1"/>
  <c r="H64" i="2"/>
  <c r="E64" i="2"/>
  <c r="E63" i="2"/>
  <c r="H63" i="2" s="1"/>
  <c r="H62" i="2"/>
  <c r="E62" i="2"/>
  <c r="E61" i="2"/>
  <c r="H61" i="2" s="1"/>
  <c r="H60" i="2"/>
  <c r="E60" i="2"/>
  <c r="E59" i="2"/>
  <c r="H59" i="2" s="1"/>
  <c r="H58" i="2"/>
  <c r="E58" i="2"/>
  <c r="G57" i="2"/>
  <c r="F57" i="2"/>
  <c r="D57" i="2"/>
  <c r="C57" i="2"/>
  <c r="E57" i="2" s="1"/>
  <c r="H57" i="2" s="1"/>
  <c r="H56" i="2"/>
  <c r="E56" i="2"/>
  <c r="E55" i="2"/>
  <c r="H55" i="2" s="1"/>
  <c r="H54" i="2"/>
  <c r="E54" i="2"/>
  <c r="G53" i="2"/>
  <c r="F53" i="2"/>
  <c r="D53" i="2"/>
  <c r="C53" i="2"/>
  <c r="E53" i="2" s="1"/>
  <c r="H53" i="2" s="1"/>
  <c r="H52" i="2"/>
  <c r="E52" i="2"/>
  <c r="E51" i="2"/>
  <c r="H51" i="2" s="1"/>
  <c r="H50" i="2"/>
  <c r="E50" i="2"/>
  <c r="E49" i="2"/>
  <c r="H49" i="2" s="1"/>
  <c r="H48" i="2"/>
  <c r="E48" i="2"/>
  <c r="E47" i="2"/>
  <c r="H47" i="2" s="1"/>
  <c r="H46" i="2"/>
  <c r="E46" i="2"/>
  <c r="E45" i="2"/>
  <c r="H45" i="2" s="1"/>
  <c r="H44" i="2"/>
  <c r="E44" i="2"/>
  <c r="G43" i="2"/>
  <c r="F43" i="2"/>
  <c r="D43" i="2"/>
  <c r="C43" i="2"/>
  <c r="E43" i="2" s="1"/>
  <c r="H43" i="2" s="1"/>
  <c r="H42" i="2"/>
  <c r="E42" i="2"/>
  <c r="E41" i="2"/>
  <c r="H41" i="2" s="1"/>
  <c r="H40" i="2"/>
  <c r="E40" i="2"/>
  <c r="E39" i="2"/>
  <c r="H39" i="2" s="1"/>
  <c r="H38" i="2"/>
  <c r="E38" i="2"/>
  <c r="E37" i="2"/>
  <c r="H37" i="2" s="1"/>
  <c r="H36" i="2"/>
  <c r="E36" i="2"/>
  <c r="E35" i="2"/>
  <c r="H35" i="2" s="1"/>
  <c r="H34" i="2"/>
  <c r="E34" i="2"/>
  <c r="G33" i="2"/>
  <c r="F33" i="2"/>
  <c r="D33" i="2"/>
  <c r="C33" i="2"/>
  <c r="E33" i="2" s="1"/>
  <c r="H33" i="2" s="1"/>
  <c r="H32" i="2"/>
  <c r="E32" i="2"/>
  <c r="E31" i="2"/>
  <c r="H31" i="2" s="1"/>
  <c r="H30" i="2"/>
  <c r="E30" i="2"/>
  <c r="E29" i="2"/>
  <c r="H29" i="2" s="1"/>
  <c r="H28" i="2"/>
  <c r="E28" i="2"/>
  <c r="E27" i="2"/>
  <c r="H27" i="2" s="1"/>
  <c r="H26" i="2"/>
  <c r="E26" i="2"/>
  <c r="E25" i="2"/>
  <c r="H25" i="2" s="1"/>
  <c r="H24" i="2"/>
  <c r="E24" i="2"/>
  <c r="G23" i="2"/>
  <c r="F23" i="2"/>
  <c r="D23" i="2"/>
  <c r="C23" i="2"/>
  <c r="E23" i="2" s="1"/>
  <c r="H23" i="2" s="1"/>
  <c r="H22" i="2"/>
  <c r="E22" i="2"/>
  <c r="E21" i="2"/>
  <c r="H21" i="2" s="1"/>
  <c r="H20" i="2"/>
  <c r="E20" i="2"/>
  <c r="E19" i="2"/>
  <c r="H19" i="2" s="1"/>
  <c r="H18" i="2"/>
  <c r="E18" i="2"/>
  <c r="E17" i="2"/>
  <c r="H17" i="2" s="1"/>
  <c r="H16" i="2"/>
  <c r="E16" i="2"/>
  <c r="E15" i="2"/>
  <c r="H15" i="2" s="1"/>
  <c r="H14" i="2"/>
  <c r="E14" i="2"/>
  <c r="G13" i="2"/>
  <c r="F13" i="2"/>
  <c r="D13" i="2"/>
  <c r="C13" i="2"/>
  <c r="E13" i="2" s="1"/>
  <c r="H13" i="2" s="1"/>
  <c r="H12" i="2"/>
  <c r="E12" i="2"/>
  <c r="E11" i="2"/>
  <c r="H11" i="2" s="1"/>
  <c r="H10" i="2"/>
  <c r="E10" i="2"/>
  <c r="E9" i="2"/>
  <c r="H9" i="2" s="1"/>
  <c r="H8" i="2"/>
  <c r="E8" i="2"/>
  <c r="E7" i="2"/>
  <c r="H7" i="2" s="1"/>
  <c r="H6" i="2"/>
  <c r="E6" i="2"/>
  <c r="G5" i="2"/>
  <c r="G77" i="2" s="1"/>
  <c r="F5" i="2"/>
  <c r="F77" i="2" s="1"/>
  <c r="D5" i="2"/>
  <c r="D77" i="2" s="1"/>
  <c r="C5" i="2"/>
  <c r="E5" i="2" s="1"/>
  <c r="E77" i="2" l="1"/>
  <c r="H5" i="2"/>
  <c r="H77" i="2" s="1"/>
  <c r="C77" i="2"/>
</calcChain>
</file>

<file path=xl/sharedStrings.xml><?xml version="1.0" encoding="utf-8"?>
<sst xmlns="http://schemas.openxmlformats.org/spreadsheetml/2006/main" count="89" uniqueCount="89">
  <si>
    <t>Comisión Municipal del Deporte  de Santa Cruz de Juventino Rosas, Gto.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</si>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</sst>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7" fillId="0" borderId="0"/>
  </cellStyleXfs>
  <cellXfs count="3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left"/>
    </xf>
    <xf numFmtId="0" fontId="3" fillId="0" borderId="0" xfId="2" applyFont="1"/>
    <xf numFmtId="4" fontId="3" fillId="0" borderId="6" xfId="2" applyNumberFormat="1" applyFont="1" applyBorder="1" applyProtection="1">
      <protection locked="0"/>
    </xf>
    <xf numFmtId="0" fontId="5" fillId="0" borderId="7" xfId="2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4" fontId="6" fillId="0" borderId="13" xfId="2" applyNumberFormat="1" applyFont="1" applyBorder="1" applyProtection="1">
      <protection locked="0"/>
    </xf>
    <xf numFmtId="4" fontId="3" fillId="0" borderId="13" xfId="2" applyNumberFormat="1" applyFont="1" applyBorder="1" applyProtection="1">
      <protection locked="0"/>
    </xf>
    <xf numFmtId="0" fontId="5" fillId="0" borderId="11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left"/>
    </xf>
    <xf numFmtId="4" fontId="6" fillId="0" borderId="10" xfId="2" applyNumberFormat="1" applyFont="1" applyBorder="1" applyProtection="1">
      <protection locked="0"/>
    </xf>
    <xf numFmtId="0" fontId="6" fillId="0" borderId="11" xfId="2" applyFont="1" applyBorder="1" applyProtection="1">
      <protection locked="0"/>
    </xf>
    <xf numFmtId="0" fontId="3" fillId="0" borderId="14" xfId="2" applyFont="1" applyBorder="1" applyAlignment="1" applyProtection="1">
      <alignment horizontal="center"/>
      <protection locked="0"/>
    </xf>
    <xf numFmtId="4" fontId="3" fillId="0" borderId="10" xfId="2" applyNumberFormat="1" applyFont="1" applyBorder="1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2"/>
    <cellStyle name="Normal 2 2" xfId="3"/>
    <cellStyle name="Normal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83</xdr:row>
      <xdr:rowOff>0</xdr:rowOff>
    </xdr:from>
    <xdr:to>
      <xdr:col>4</xdr:col>
      <xdr:colOff>962025</xdr:colOff>
      <xdr:row>83</xdr:row>
      <xdr:rowOff>9526</xdr:rowOff>
    </xdr:to>
    <xdr:cxnSp macro="">
      <xdr:nvCxnSpPr>
        <xdr:cNvPr id="2" name="Conector recto 1"/>
        <xdr:cNvCxnSpPr/>
      </xdr:nvCxnSpPr>
      <xdr:spPr>
        <a:xfrm flipV="1">
          <a:off x="4133850" y="12515850"/>
          <a:ext cx="26860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83</xdr:row>
      <xdr:rowOff>0</xdr:rowOff>
    </xdr:from>
    <xdr:to>
      <xdr:col>1</xdr:col>
      <xdr:colOff>3505200</xdr:colOff>
      <xdr:row>83</xdr:row>
      <xdr:rowOff>0</xdr:rowOff>
    </xdr:to>
    <xdr:cxnSp macro="">
      <xdr:nvCxnSpPr>
        <xdr:cNvPr id="3" name="Conector recto 2"/>
        <xdr:cNvCxnSpPr/>
      </xdr:nvCxnSpPr>
      <xdr:spPr>
        <a:xfrm>
          <a:off x="781050" y="12515850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workbookViewId="0">
      <selection activeCell="B12" sqref="B12"/>
    </sheetView>
  </sheetViews>
  <sheetFormatPr baseColWidth="10" defaultRowHeight="11.25" x14ac:dyDescent="0.2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5021695</v>
      </c>
      <c r="D5" s="17">
        <f>SUM(D6:D12)</f>
        <v>-177000</v>
      </c>
      <c r="E5" s="17">
        <f>C5+D5</f>
        <v>4844695</v>
      </c>
      <c r="F5" s="17">
        <f>SUM(F6:F12)</f>
        <v>3406203.9699999997</v>
      </c>
      <c r="G5" s="17">
        <f>SUM(G6:G12)</f>
        <v>3406203.9699999997</v>
      </c>
      <c r="H5" s="17">
        <f>E5-F5</f>
        <v>1438491.0300000003</v>
      </c>
    </row>
    <row r="6" spans="1:8" x14ac:dyDescent="0.2">
      <c r="A6" s="18">
        <v>1100</v>
      </c>
      <c r="B6" s="19" t="s">
        <v>12</v>
      </c>
      <c r="C6" s="20">
        <v>2813459</v>
      </c>
      <c r="D6" s="20">
        <v>-90000</v>
      </c>
      <c r="E6" s="20">
        <f t="shared" ref="E6:E69" si="0">C6+D6</f>
        <v>2723459</v>
      </c>
      <c r="F6" s="20">
        <v>2136191.38</v>
      </c>
      <c r="G6" s="20">
        <v>2136191.38</v>
      </c>
      <c r="H6" s="20">
        <f t="shared" ref="H6:H69" si="1">E6-F6</f>
        <v>587267.62000000011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18">
        <v>1300</v>
      </c>
      <c r="B8" s="19" t="s">
        <v>14</v>
      </c>
      <c r="C8" s="20">
        <v>562895</v>
      </c>
      <c r="D8" s="20">
        <v>0</v>
      </c>
      <c r="E8" s="20">
        <f t="shared" si="0"/>
        <v>562895</v>
      </c>
      <c r="F8" s="20">
        <v>81700</v>
      </c>
      <c r="G8" s="20">
        <v>81700</v>
      </c>
      <c r="H8" s="20">
        <f t="shared" si="1"/>
        <v>481195</v>
      </c>
    </row>
    <row r="9" spans="1:8" x14ac:dyDescent="0.2">
      <c r="A9" s="18">
        <v>1400</v>
      </c>
      <c r="B9" s="19" t="s">
        <v>15</v>
      </c>
      <c r="C9" s="20">
        <v>829228.8</v>
      </c>
      <c r="D9" s="20">
        <v>0</v>
      </c>
      <c r="E9" s="20">
        <f t="shared" si="0"/>
        <v>829228.8</v>
      </c>
      <c r="F9" s="20">
        <v>711262.11</v>
      </c>
      <c r="G9" s="20">
        <v>711262.11</v>
      </c>
      <c r="H9" s="20">
        <f t="shared" si="1"/>
        <v>117966.69000000006</v>
      </c>
    </row>
    <row r="10" spans="1:8" x14ac:dyDescent="0.2">
      <c r="A10" s="18">
        <v>1500</v>
      </c>
      <c r="B10" s="19" t="s">
        <v>16</v>
      </c>
      <c r="C10" s="20">
        <v>184725</v>
      </c>
      <c r="D10" s="20">
        <v>-32000</v>
      </c>
      <c r="E10" s="20">
        <f t="shared" si="0"/>
        <v>152725</v>
      </c>
      <c r="F10" s="20">
        <v>56748</v>
      </c>
      <c r="G10" s="20">
        <v>56748</v>
      </c>
      <c r="H10" s="20">
        <f t="shared" si="1"/>
        <v>95977</v>
      </c>
    </row>
    <row r="11" spans="1:8" x14ac:dyDescent="0.2">
      <c r="A11" s="18">
        <v>1600</v>
      </c>
      <c r="B11" s="19" t="s">
        <v>17</v>
      </c>
      <c r="C11" s="20">
        <v>14516</v>
      </c>
      <c r="D11" s="20">
        <v>0</v>
      </c>
      <c r="E11" s="20">
        <f t="shared" si="0"/>
        <v>14516</v>
      </c>
      <c r="F11" s="20">
        <v>0</v>
      </c>
      <c r="G11" s="20">
        <v>0</v>
      </c>
      <c r="H11" s="20">
        <f t="shared" si="1"/>
        <v>14516</v>
      </c>
    </row>
    <row r="12" spans="1:8" x14ac:dyDescent="0.2">
      <c r="A12" s="18">
        <v>1700</v>
      </c>
      <c r="B12" s="19" t="s">
        <v>18</v>
      </c>
      <c r="C12" s="20">
        <v>616871.19999999995</v>
      </c>
      <c r="D12" s="20">
        <v>-55000</v>
      </c>
      <c r="E12" s="20">
        <f t="shared" si="0"/>
        <v>561871.19999999995</v>
      </c>
      <c r="F12" s="20">
        <v>420302.48</v>
      </c>
      <c r="G12" s="20">
        <v>420302.48</v>
      </c>
      <c r="H12" s="20">
        <f t="shared" si="1"/>
        <v>141568.71999999997</v>
      </c>
    </row>
    <row r="13" spans="1:8" x14ac:dyDescent="0.2">
      <c r="A13" s="15" t="s">
        <v>19</v>
      </c>
      <c r="B13" s="16"/>
      <c r="C13" s="21">
        <f>SUM(C14:C22)</f>
        <v>586500</v>
      </c>
      <c r="D13" s="21">
        <f>SUM(D14:D22)</f>
        <v>13311.53999999999</v>
      </c>
      <c r="E13" s="21">
        <f t="shared" si="0"/>
        <v>599811.54</v>
      </c>
      <c r="F13" s="21">
        <f>SUM(F14:F22)</f>
        <v>433397.70999999996</v>
      </c>
      <c r="G13" s="21">
        <f>SUM(G14:G22)</f>
        <v>433397.70999999996</v>
      </c>
      <c r="H13" s="21">
        <f t="shared" si="1"/>
        <v>166413.83000000007</v>
      </c>
    </row>
    <row r="14" spans="1:8" x14ac:dyDescent="0.2">
      <c r="A14" s="18">
        <v>2100</v>
      </c>
      <c r="B14" s="19" t="s">
        <v>20</v>
      </c>
      <c r="C14" s="20">
        <v>151000</v>
      </c>
      <c r="D14" s="20">
        <v>75287.679999999993</v>
      </c>
      <c r="E14" s="20">
        <f t="shared" si="0"/>
        <v>226287.68</v>
      </c>
      <c r="F14" s="20">
        <v>183987.59</v>
      </c>
      <c r="G14" s="20">
        <v>183987.59</v>
      </c>
      <c r="H14" s="20">
        <f t="shared" si="1"/>
        <v>42300.09</v>
      </c>
    </row>
    <row r="15" spans="1:8" x14ac:dyDescent="0.2">
      <c r="A15" s="18">
        <v>2200</v>
      </c>
      <c r="B15" s="19" t="s">
        <v>21</v>
      </c>
      <c r="C15" s="20">
        <v>75500</v>
      </c>
      <c r="D15" s="20">
        <v>-45875.48</v>
      </c>
      <c r="E15" s="20">
        <f t="shared" si="0"/>
        <v>29624.519999999997</v>
      </c>
      <c r="F15" s="20">
        <v>9624.52</v>
      </c>
      <c r="G15" s="20">
        <v>9624.52</v>
      </c>
      <c r="H15" s="20">
        <f t="shared" si="1"/>
        <v>19999.999999999996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0</v>
      </c>
      <c r="D17" s="20">
        <v>0</v>
      </c>
      <c r="E17" s="20">
        <f t="shared" si="0"/>
        <v>0</v>
      </c>
      <c r="F17" s="20">
        <v>0</v>
      </c>
      <c r="G17" s="20">
        <v>0</v>
      </c>
      <c r="H17" s="20">
        <f t="shared" si="1"/>
        <v>0</v>
      </c>
    </row>
    <row r="18" spans="1:8" x14ac:dyDescent="0.2">
      <c r="A18" s="18">
        <v>2500</v>
      </c>
      <c r="B18" s="19" t="s">
        <v>24</v>
      </c>
      <c r="C18" s="20">
        <v>0</v>
      </c>
      <c r="D18" s="20">
        <v>0</v>
      </c>
      <c r="E18" s="20">
        <f t="shared" si="0"/>
        <v>0</v>
      </c>
      <c r="F18" s="20">
        <v>0</v>
      </c>
      <c r="G18" s="20">
        <v>0</v>
      </c>
      <c r="H18" s="20">
        <f t="shared" si="1"/>
        <v>0</v>
      </c>
    </row>
    <row r="19" spans="1:8" x14ac:dyDescent="0.2">
      <c r="A19" s="18">
        <v>2600</v>
      </c>
      <c r="B19" s="19" t="s">
        <v>25</v>
      </c>
      <c r="C19" s="20">
        <v>118000</v>
      </c>
      <c r="D19" s="20">
        <v>9019</v>
      </c>
      <c r="E19" s="20">
        <f t="shared" si="0"/>
        <v>127019</v>
      </c>
      <c r="F19" s="20">
        <v>97229.79</v>
      </c>
      <c r="G19" s="20">
        <v>97229.79</v>
      </c>
      <c r="H19" s="20">
        <f t="shared" si="1"/>
        <v>29789.210000000006</v>
      </c>
    </row>
    <row r="20" spans="1:8" x14ac:dyDescent="0.2">
      <c r="A20" s="18">
        <v>2700</v>
      </c>
      <c r="B20" s="19" t="s">
        <v>26</v>
      </c>
      <c r="C20" s="20">
        <v>232000</v>
      </c>
      <c r="D20" s="20">
        <v>-28100.66</v>
      </c>
      <c r="E20" s="20">
        <f t="shared" si="0"/>
        <v>203899.34</v>
      </c>
      <c r="F20" s="20">
        <v>129575.79</v>
      </c>
      <c r="G20" s="20">
        <v>129575.79</v>
      </c>
      <c r="H20" s="20">
        <f t="shared" si="1"/>
        <v>74323.55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10000</v>
      </c>
      <c r="D22" s="20">
        <v>2981</v>
      </c>
      <c r="E22" s="20">
        <f t="shared" si="0"/>
        <v>12981</v>
      </c>
      <c r="F22" s="20">
        <v>12980.02</v>
      </c>
      <c r="G22" s="20">
        <v>12980.02</v>
      </c>
      <c r="H22" s="20">
        <f t="shared" si="1"/>
        <v>0.97999999999956344</v>
      </c>
    </row>
    <row r="23" spans="1:8" x14ac:dyDescent="0.2">
      <c r="A23" s="15" t="s">
        <v>29</v>
      </c>
      <c r="B23" s="16"/>
      <c r="C23" s="21">
        <f>SUM(C24:C32)</f>
        <v>603405</v>
      </c>
      <c r="D23" s="21">
        <f>SUM(D24:D32)</f>
        <v>253807.78000000003</v>
      </c>
      <c r="E23" s="21">
        <f t="shared" si="0"/>
        <v>857212.78</v>
      </c>
      <c r="F23" s="21">
        <f>SUM(F24:F32)</f>
        <v>797516.9800000001</v>
      </c>
      <c r="G23" s="21">
        <f>SUM(G24:G32)</f>
        <v>771743.9800000001</v>
      </c>
      <c r="H23" s="21">
        <f t="shared" si="1"/>
        <v>59695.79999999993</v>
      </c>
    </row>
    <row r="24" spans="1:8" x14ac:dyDescent="0.2">
      <c r="A24" s="18">
        <v>3100</v>
      </c>
      <c r="B24" s="19" t="s">
        <v>30</v>
      </c>
      <c r="C24" s="20">
        <v>183000</v>
      </c>
      <c r="D24" s="20">
        <v>-43383</v>
      </c>
      <c r="E24" s="20">
        <f t="shared" si="0"/>
        <v>139617</v>
      </c>
      <c r="F24" s="20">
        <v>134502.98000000001</v>
      </c>
      <c r="G24" s="20">
        <v>134502.98000000001</v>
      </c>
      <c r="H24" s="20">
        <f t="shared" si="1"/>
        <v>5114.0199999999895</v>
      </c>
    </row>
    <row r="25" spans="1:8" x14ac:dyDescent="0.2">
      <c r="A25" s="18">
        <v>3200</v>
      </c>
      <c r="B25" s="19" t="s">
        <v>31</v>
      </c>
      <c r="C25" s="20">
        <v>55000</v>
      </c>
      <c r="D25" s="20">
        <v>-45000</v>
      </c>
      <c r="E25" s="20">
        <f t="shared" si="0"/>
        <v>10000</v>
      </c>
      <c r="F25" s="20">
        <v>0</v>
      </c>
      <c r="G25" s="20">
        <v>0</v>
      </c>
      <c r="H25" s="20">
        <f t="shared" si="1"/>
        <v>10000</v>
      </c>
    </row>
    <row r="26" spans="1:8" x14ac:dyDescent="0.2">
      <c r="A26" s="18">
        <v>3300</v>
      </c>
      <c r="B26" s="19" t="s">
        <v>32</v>
      </c>
      <c r="C26" s="20">
        <v>29000</v>
      </c>
      <c r="D26" s="20">
        <v>-28000</v>
      </c>
      <c r="E26" s="20">
        <f t="shared" si="0"/>
        <v>1000</v>
      </c>
      <c r="F26" s="20">
        <v>0</v>
      </c>
      <c r="G26" s="20">
        <v>0</v>
      </c>
      <c r="H26" s="20">
        <f t="shared" si="1"/>
        <v>1000</v>
      </c>
    </row>
    <row r="27" spans="1:8" x14ac:dyDescent="0.2">
      <c r="A27" s="18">
        <v>3400</v>
      </c>
      <c r="B27" s="19" t="s">
        <v>33</v>
      </c>
      <c r="C27" s="20">
        <v>29405</v>
      </c>
      <c r="D27" s="20">
        <v>-5000</v>
      </c>
      <c r="E27" s="20">
        <f t="shared" si="0"/>
        <v>24405</v>
      </c>
      <c r="F27" s="20">
        <v>21137.18</v>
      </c>
      <c r="G27" s="20">
        <v>21137.18</v>
      </c>
      <c r="H27" s="20">
        <f t="shared" si="1"/>
        <v>3267.8199999999997</v>
      </c>
    </row>
    <row r="28" spans="1:8" x14ac:dyDescent="0.2">
      <c r="A28" s="18">
        <v>3500</v>
      </c>
      <c r="B28" s="19" t="s">
        <v>34</v>
      </c>
      <c r="C28" s="20">
        <v>140000</v>
      </c>
      <c r="D28" s="20">
        <v>266664.07</v>
      </c>
      <c r="E28" s="20">
        <f t="shared" si="0"/>
        <v>406664.07</v>
      </c>
      <c r="F28" s="20">
        <v>387298.61</v>
      </c>
      <c r="G28" s="20">
        <v>387298.61</v>
      </c>
      <c r="H28" s="20">
        <f t="shared" si="1"/>
        <v>19365.460000000021</v>
      </c>
    </row>
    <row r="29" spans="1:8" x14ac:dyDescent="0.2">
      <c r="A29" s="18">
        <v>3600</v>
      </c>
      <c r="B29" s="19" t="s">
        <v>35</v>
      </c>
      <c r="C29" s="20">
        <v>0</v>
      </c>
      <c r="D29" s="20">
        <v>0</v>
      </c>
      <c r="E29" s="20">
        <f t="shared" si="0"/>
        <v>0</v>
      </c>
      <c r="F29" s="20">
        <v>0</v>
      </c>
      <c r="G29" s="20">
        <v>0</v>
      </c>
      <c r="H29" s="20">
        <f t="shared" si="1"/>
        <v>0</v>
      </c>
    </row>
    <row r="30" spans="1:8" x14ac:dyDescent="0.2">
      <c r="A30" s="18">
        <v>3700</v>
      </c>
      <c r="B30" s="19" t="s">
        <v>36</v>
      </c>
      <c r="C30" s="20">
        <v>11000</v>
      </c>
      <c r="D30" s="20">
        <v>-3915.09</v>
      </c>
      <c r="E30" s="20">
        <f t="shared" si="0"/>
        <v>7084.91</v>
      </c>
      <c r="F30" s="20">
        <v>7084.91</v>
      </c>
      <c r="G30" s="20">
        <v>7084.91</v>
      </c>
      <c r="H30" s="20">
        <f t="shared" si="1"/>
        <v>0</v>
      </c>
    </row>
    <row r="31" spans="1:8" x14ac:dyDescent="0.2">
      <c r="A31" s="18">
        <v>3800</v>
      </c>
      <c r="B31" s="19" t="s">
        <v>37</v>
      </c>
      <c r="C31" s="20">
        <v>56000</v>
      </c>
      <c r="D31" s="20">
        <v>103293.8</v>
      </c>
      <c r="E31" s="20">
        <f t="shared" si="0"/>
        <v>159293.79999999999</v>
      </c>
      <c r="F31" s="20">
        <v>160932.19</v>
      </c>
      <c r="G31" s="20">
        <v>160932.19</v>
      </c>
      <c r="H31" s="20">
        <f t="shared" si="1"/>
        <v>-1638.390000000014</v>
      </c>
    </row>
    <row r="32" spans="1:8" x14ac:dyDescent="0.2">
      <c r="A32" s="18">
        <v>3900</v>
      </c>
      <c r="B32" s="19" t="s">
        <v>38</v>
      </c>
      <c r="C32" s="20">
        <v>100000</v>
      </c>
      <c r="D32" s="20">
        <v>9148</v>
      </c>
      <c r="E32" s="20">
        <f t="shared" si="0"/>
        <v>109148</v>
      </c>
      <c r="F32" s="20">
        <v>86561.11</v>
      </c>
      <c r="G32" s="20">
        <v>60788.11</v>
      </c>
      <c r="H32" s="20">
        <f t="shared" si="1"/>
        <v>22586.89</v>
      </c>
    </row>
    <row r="33" spans="1:8" x14ac:dyDescent="0.2">
      <c r="A33" s="15" t="s">
        <v>39</v>
      </c>
      <c r="B33" s="16"/>
      <c r="C33" s="21">
        <f>SUM(C34:C42)</f>
        <v>60000</v>
      </c>
      <c r="D33" s="21">
        <f>SUM(D34:D42)</f>
        <v>126497.68</v>
      </c>
      <c r="E33" s="21">
        <f t="shared" si="0"/>
        <v>186497.68</v>
      </c>
      <c r="F33" s="21">
        <f>SUM(F34:F42)</f>
        <v>162594.82999999999</v>
      </c>
      <c r="G33" s="21">
        <f>SUM(G34:G42)</f>
        <v>162594.82999999999</v>
      </c>
      <c r="H33" s="21">
        <f t="shared" si="1"/>
        <v>23902.850000000006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60000</v>
      </c>
      <c r="D37" s="20">
        <v>126497.68</v>
      </c>
      <c r="E37" s="20">
        <f t="shared" si="0"/>
        <v>186497.68</v>
      </c>
      <c r="F37" s="20">
        <v>162594.82999999999</v>
      </c>
      <c r="G37" s="20">
        <v>162594.82999999999</v>
      </c>
      <c r="H37" s="20">
        <f t="shared" si="1"/>
        <v>23902.850000000006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25000</v>
      </c>
      <c r="D43" s="21">
        <f>SUM(D44:D52)</f>
        <v>-11617</v>
      </c>
      <c r="E43" s="21">
        <f t="shared" si="0"/>
        <v>13383</v>
      </c>
      <c r="F43" s="21">
        <f>SUM(F44:F52)</f>
        <v>0</v>
      </c>
      <c r="G43" s="21">
        <f>SUM(G44:G52)</f>
        <v>0</v>
      </c>
      <c r="H43" s="21">
        <f t="shared" si="1"/>
        <v>13383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0</v>
      </c>
      <c r="E44" s="20">
        <f t="shared" si="0"/>
        <v>0</v>
      </c>
      <c r="F44" s="20">
        <v>0</v>
      </c>
      <c r="G44" s="20">
        <v>0</v>
      </c>
      <c r="H44" s="20">
        <f t="shared" si="1"/>
        <v>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25000</v>
      </c>
      <c r="D49" s="20">
        <v>-11617</v>
      </c>
      <c r="E49" s="20">
        <f t="shared" si="0"/>
        <v>13383</v>
      </c>
      <c r="F49" s="20">
        <v>0</v>
      </c>
      <c r="G49" s="20">
        <v>0</v>
      </c>
      <c r="H49" s="20">
        <f t="shared" si="1"/>
        <v>13383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6296600</v>
      </c>
      <c r="D77" s="27">
        <f t="shared" si="4"/>
        <v>205000</v>
      </c>
      <c r="E77" s="27">
        <f t="shared" si="4"/>
        <v>6501600</v>
      </c>
      <c r="F77" s="27">
        <f t="shared" si="4"/>
        <v>4799713.49</v>
      </c>
      <c r="G77" s="27">
        <f t="shared" si="4"/>
        <v>4773940.49</v>
      </c>
      <c r="H77" s="27">
        <f t="shared" si="4"/>
        <v>1701886.5100000002</v>
      </c>
    </row>
    <row r="79" spans="1:8" x14ac:dyDescent="0.2">
      <c r="A79" s="4" t="s">
        <v>84</v>
      </c>
    </row>
    <row r="81" spans="2:5" ht="29.25" customHeight="1" x14ac:dyDescent="0.2"/>
    <row r="83" spans="2:5" x14ac:dyDescent="0.2">
      <c r="D83" s="28"/>
      <c r="E83" s="28"/>
    </row>
    <row r="84" spans="2:5" x14ac:dyDescent="0.2">
      <c r="B84" s="29" t="s">
        <v>85</v>
      </c>
      <c r="C84" s="30" t="s">
        <v>86</v>
      </c>
      <c r="D84" s="30"/>
      <c r="E84" s="30"/>
    </row>
    <row r="85" spans="2:5" ht="22.5" x14ac:dyDescent="0.2">
      <c r="B85" s="31" t="s">
        <v>87</v>
      </c>
      <c r="C85" s="32" t="s">
        <v>88</v>
      </c>
      <c r="D85" s="32"/>
      <c r="E85" s="32"/>
    </row>
  </sheetData>
  <sheetProtection formatCells="0" formatColumns="0" formatRows="0" autoFilter="0"/>
  <mergeCells count="6">
    <mergeCell ref="A1:H1"/>
    <mergeCell ref="A2:B4"/>
    <mergeCell ref="C2:G2"/>
    <mergeCell ref="H2:H3"/>
    <mergeCell ref="C84:E84"/>
    <mergeCell ref="C85:E8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COG</vt:lpstr>
      <vt:lpstr>Hoja1</vt:lpstr>
      <vt:lpstr>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2022-11-28T23:18:37Z</dcterms:created>
  <dcterms:modified xsi:type="dcterms:W3CDTF">2022-11-28T23:24:04Z</dcterms:modified>
</cp:coreProperties>
</file>