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l="1"/>
  <c r="E4" i="1"/>
  <c r="G18" i="1"/>
  <c r="G13" i="1"/>
  <c r="G12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F12" i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<sst xmlns="http://schemas.openxmlformats.org/spreadsheetml/2006/main" count="27" uniqueCount="27">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</sst>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4627304.87</v>
      </c>
      <c r="D4" s="13">
        <f>SUM(D6+D15)</f>
        <v>28422188.699999999</v>
      </c>
      <c r="E4" s="13">
        <f>SUM(E6+E15)</f>
        <v>27659843.949999999</v>
      </c>
      <c r="F4" s="13">
        <f>SUM(F6+F15)</f>
        <v>5389649.620000001</v>
      </c>
      <c r="G4" s="13">
        <f>SUM(G6+G15)</f>
        <v>762344.75000000128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2013281.2299999997</v>
      </c>
      <c r="D6" s="13">
        <f>SUM(D7:D13)</f>
        <v>26387826.48</v>
      </c>
      <c r="E6" s="13">
        <f>SUM(E7:E13)</f>
        <v>26905009.710000001</v>
      </c>
      <c r="F6" s="13">
        <f>SUM(F7:F13)</f>
        <v>1496098.0000000012</v>
      </c>
      <c r="G6" s="18">
        <f>SUM(G7:G13)</f>
        <v>-517183.2299999987</v>
      </c>
    </row>
    <row r="7" spans="1:7" x14ac:dyDescent="0.2">
      <c r="A7" s="3">
        <v>1110</v>
      </c>
      <c r="B7" s="7" t="s">
        <v>9</v>
      </c>
      <c r="C7" s="18">
        <v>558342.39</v>
      </c>
      <c r="D7" s="18">
        <v>25871601.32</v>
      </c>
      <c r="E7" s="18">
        <v>26411436.859999999</v>
      </c>
      <c r="F7" s="18">
        <f>C7+D7-E7</f>
        <v>18506.85000000149</v>
      </c>
      <c r="G7" s="18">
        <f t="shared" ref="G7:G13" si="0">F7-C7</f>
        <v>-539835.53999999852</v>
      </c>
    </row>
    <row r="8" spans="1:7" x14ac:dyDescent="0.2">
      <c r="A8" s="3">
        <v>1120</v>
      </c>
      <c r="B8" s="7" t="s">
        <v>10</v>
      </c>
      <c r="C8" s="18">
        <v>1197336.3899999999</v>
      </c>
      <c r="D8" s="18">
        <v>516225.16</v>
      </c>
      <c r="E8" s="18">
        <v>493572.85</v>
      </c>
      <c r="F8" s="18">
        <f t="shared" ref="F8:F13" si="1">C8+D8-E8</f>
        <v>1219988.6999999997</v>
      </c>
      <c r="G8" s="18">
        <f t="shared" si="0"/>
        <v>22652.309999999823</v>
      </c>
    </row>
    <row r="9" spans="1:7" x14ac:dyDescent="0.2">
      <c r="A9" s="3">
        <v>1130</v>
      </c>
      <c r="B9" s="7" t="s">
        <v>11</v>
      </c>
      <c r="C9" s="18">
        <v>253949.51</v>
      </c>
      <c r="D9" s="18">
        <v>0</v>
      </c>
      <c r="E9" s="18">
        <v>0</v>
      </c>
      <c r="F9" s="18">
        <f t="shared" si="1"/>
        <v>253949.51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3652.94</v>
      </c>
      <c r="D11" s="18">
        <v>0</v>
      </c>
      <c r="E11" s="18">
        <v>0</v>
      </c>
      <c r="F11" s="18">
        <f t="shared" si="1"/>
        <v>3652.94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2614023.64</v>
      </c>
      <c r="D15" s="13">
        <f>SUM(D16:D24)</f>
        <v>2034362.22</v>
      </c>
      <c r="E15" s="13">
        <f>SUM(E16:E24)</f>
        <v>754834.24</v>
      </c>
      <c r="F15" s="13">
        <f>SUM(F16:F24)</f>
        <v>3893551.62</v>
      </c>
      <c r="G15" s="13">
        <f>SUM(G16:G24)</f>
        <v>1279527.98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5186186.38</v>
      </c>
      <c r="D19" s="18">
        <v>1899490.55</v>
      </c>
      <c r="E19" s="18">
        <v>204327.63</v>
      </c>
      <c r="F19" s="18">
        <f t="shared" si="3"/>
        <v>6881349.2999999998</v>
      </c>
      <c r="G19" s="18">
        <f t="shared" si="2"/>
        <v>1695162.92</v>
      </c>
    </row>
    <row r="20" spans="1:7" x14ac:dyDescent="0.2">
      <c r="A20" s="3">
        <v>1250</v>
      </c>
      <c r="B20" s="7" t="s">
        <v>19</v>
      </c>
      <c r="C20" s="18">
        <v>50546.16</v>
      </c>
      <c r="D20" s="18">
        <v>0</v>
      </c>
      <c r="E20" s="18">
        <v>0</v>
      </c>
      <c r="F20" s="18">
        <f t="shared" si="3"/>
        <v>50546.16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-2622708.9</v>
      </c>
      <c r="D21" s="18">
        <v>134871.67000000001</v>
      </c>
      <c r="E21" s="18">
        <v>550506.61</v>
      </c>
      <c r="F21" s="18">
        <f t="shared" si="3"/>
        <v>-3038343.84</v>
      </c>
      <c r="G21" s="18">
        <f t="shared" si="2"/>
        <v>-415634.93999999994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2018-03-08T18:40:55Z</cp:lastPrinted>
  <dcterms:created xsi:type="dcterms:W3CDTF">2014-02-09T04:04:15Z</dcterms:created>
  <dcterms:modified xsi:type="dcterms:W3CDTF">2022-11-09T21:33:47Z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