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E33" i="2" s="1"/>
  <c r="D16" i="2"/>
  <c r="E5" i="2"/>
  <c r="D5" i="2"/>
  <c r="D33" i="2" l="1"/>
  <c r="E53" i="2"/>
  <c r="D53" i="2"/>
  <c r="D52" i="2" s="1"/>
  <c r="E52" i="2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<sst xmlns="http://schemas.openxmlformats.org/spreadsheetml/2006/main" count="61" uniqueCount="52">
  <si>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</si>
  <si>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</si>
  <si>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</si>
  <si>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</si>
  <si>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</si>
  <si>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</si>
  <si>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</si>
  <si>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</si>
  <si>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</si>
  <si>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</si>
  <si>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</si>
  <si>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</si>
  <si>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</si>
  <si>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</si>
  <si>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</si>
  <si>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</si>
  <si>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</si>
  <si>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</si>
  <si>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</si>
  <si>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</si>
  <si>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</si>
  <si>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</si>
  <si>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</si>
  <si>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</si>
  <si>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</si>
  <si>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</si>
  <si>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</si>
  <si>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</si>
  <si>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</si>
  <si>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</si>
  <si>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</si>
  <si>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</si>
  <si>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</si>
  <si>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</si>
  <si>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</si>
  <si>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</si>
  <si>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</si>
  <si>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</si>
  <si>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</si>
  <si>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</si>
  <si>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</si>
  <si>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</si>
  <si>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</si>
  <si>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</si>
  <si>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</si>
  <si>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</si>
  <si>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</si>
  <si>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</si>
  <si>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</si>
  <si>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</si>
  <si>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</si>
  <si>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Santa Cruz de Juventino Rosas
Estado de Flujos de Efectivo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</si>
</sst>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18658123.25</v>
      </c>
      <c r="E5" s="14">
        <f>SUM(E6:E15)</f>
        <v>15238593.050000001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557530.27</v>
      </c>
      <c r="E12" s="17">
        <v>637647.05000000005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57405</v>
      </c>
    </row>
    <row r="14" spans="1:5" x14ac:dyDescent="0.2">
      <c r="A14" s="26">
        <v>4220</v>
      </c>
      <c r="C14" s="15" t="s">
        <v>47</v>
      </c>
      <c r="D14" s="16">
        <v>18100592.98</v>
      </c>
      <c r="E14" s="17">
        <v>14543541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18638034.219999999</v>
      </c>
      <c r="E16" s="14">
        <f>SUM(E17:E32)</f>
        <v>15339351.439999998</v>
      </c>
    </row>
    <row r="17" spans="1:5" x14ac:dyDescent="0.2">
      <c r="A17" s="26">
        <v>5110</v>
      </c>
      <c r="C17" s="15" t="s">
        <v>8</v>
      </c>
      <c r="D17" s="16">
        <v>14506633.560000001</v>
      </c>
      <c r="E17" s="17">
        <v>11430393.189999999</v>
      </c>
    </row>
    <row r="18" spans="1:5" x14ac:dyDescent="0.2">
      <c r="A18" s="26">
        <v>5120</v>
      </c>
      <c r="C18" s="15" t="s">
        <v>9</v>
      </c>
      <c r="D18" s="16">
        <v>1078187.83</v>
      </c>
      <c r="E18" s="17">
        <v>1543293.18</v>
      </c>
    </row>
    <row r="19" spans="1:5" x14ac:dyDescent="0.2">
      <c r="A19" s="26">
        <v>5130</v>
      </c>
      <c r="C19" s="15" t="s">
        <v>10</v>
      </c>
      <c r="D19" s="16">
        <v>2793551.09</v>
      </c>
      <c r="E19" s="17">
        <v>2166850.9300000002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-176501.64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259661.74</v>
      </c>
      <c r="E23" s="17">
        <v>375315.78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20089.030000001192</v>
      </c>
      <c r="E33" s="14">
        <f>E5-E16</f>
        <v>-100758.38999999687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1738974.39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1738974.39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1695162.92</v>
      </c>
      <c r="E40" s="14">
        <f>SUM(E41:E43)</f>
        <v>102941.94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1695162.92</v>
      </c>
      <c r="E42" s="17">
        <v>102941.94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43811.469999999972</v>
      </c>
      <c r="E44" s="14">
        <f>E36-E40</f>
        <v>-102941.94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-141127.63</v>
      </c>
      <c r="E47" s="14">
        <f>SUM(E48+E51)</f>
        <v>325938.38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-141127.63</v>
      </c>
      <c r="E51" s="17">
        <v>325938.38</v>
      </c>
    </row>
    <row r="52" spans="1:5" x14ac:dyDescent="0.2">
      <c r="A52" s="4"/>
      <c r="B52" s="11" t="s">
        <v>7</v>
      </c>
      <c r="C52" s="12"/>
      <c r="D52" s="13">
        <f>SUM(D53+D56)</f>
        <v>462608.41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462608.41</v>
      </c>
      <c r="E56" s="17">
        <v>0</v>
      </c>
    </row>
    <row r="57" spans="1:5" x14ac:dyDescent="0.2">
      <c r="A57" s="18" t="s">
        <v>38</v>
      </c>
      <c r="C57" s="19"/>
      <c r="D57" s="13">
        <f>D47-D52</f>
        <v>-603736.04</v>
      </c>
      <c r="E57" s="14">
        <f>E47-E52</f>
        <v>325938.38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-539835.53999999887</v>
      </c>
      <c r="E59" s="14">
        <f>E57+E44+E33</f>
        <v>122238.05000000313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558342.39</v>
      </c>
      <c r="E61" s="14">
        <v>436104.34</v>
      </c>
    </row>
    <row r="62" spans="1:5" x14ac:dyDescent="0.2">
      <c r="A62" s="18" t="s">
        <v>41</v>
      </c>
      <c r="C62" s="19"/>
      <c r="D62" s="13">
        <v>18506.849999999999</v>
      </c>
      <c r="E62" s="14">
        <v>558342.39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dcterms:created xsi:type="dcterms:W3CDTF">2012-12-11T20:31:36Z</dcterms:created>
  <dcterms:modified xsi:type="dcterms:W3CDTF">2022-11-09T21:35:08Z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