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<sst xmlns="http://schemas.openxmlformats.org/spreadsheetml/2006/main" count="894" uniqueCount="630">
  <si>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</si>
  <si>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</si>
  <si>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</si>
  <si>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</si>
  <si>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</si>
  <si>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</si>
  <si>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</si>
  <si>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</si>
  <si>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</si>
  <si>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</si>
  <si>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</si>
  <si>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</si>
  <si>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</si>
  <si>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</si>
  <si>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</si>
  <si>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</si>
  <si>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</si>
  <si>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</si>
  <si>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</si>
  <si>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</si>
  <si>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</si>
  <si>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</si>
  <si>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</si>
  <si>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</si>
  <si>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</si>
  <si>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</si>
  <si>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</si>
  <si>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</si>
  <si>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</si>
  <si>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</si>
  <si>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</si>
  <si>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</si>
  <si>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</si>
  <si>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</si>
  <si>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</si>
  <si>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</si>
  <si>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</si>
  <si>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</si>
  <si>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</si>
  <si>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</si>
  <si>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</si>
  <si>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</si>
  <si>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</si>
  <si>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</si>
  <si>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</si>
  <si>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</si>
  <si>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</si>
  <si>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</si>
  <si>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</si>
  <si>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</si>
  <si>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</si>
  <si>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</si>
  <si>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</si>
  <si>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</si>
  <si>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</si>
  <si>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</si>
  <si>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</si>
  <si>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</si>
  <si>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</si>
  <si>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</si>
  <si>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</si>
  <si>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</si>
  <si>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</si>
  <si>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</si>
  <si>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</si>
  <si>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</si>
  <si>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</si>
  <si>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</si>
  <si>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</si>
  <si>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</si>
  <si>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</si>
  <si>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</si>
  <si>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</si>
  <si>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</si>
  <si>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</si>
  <si>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</si>
  <si>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</si>
  <si>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</si>
  <si>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</si>
  <si>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</si>
  <si>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</si>
  <si>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</si>
  <si>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</si>
  <si>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</si>
  <si>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</si>
  <si>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</si>
  <si>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</si>
  <si>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</si>
  <si>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</si>
  <si>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</si>
  <si>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</si>
  <si>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</si>
  <si>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</si>
  <si>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</si>
  <si>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</si>
  <si>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</si>
  <si>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</si>
  <si>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</si>
  <si>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</si>
  <si>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</si>
  <si>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</si>
  <si>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</si>
  <si>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</si>
  <si>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</si>
  <si>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</si>
  <si>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</si>
  <si>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</si>
  <si>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</si>
  <si>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</si>
  <si>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</si>
  <si>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</si>
  <si>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</si>
  <si>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</si>
  <si>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</si>
  <si>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</si>
  <si>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</si>
  <si>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</si>
  <si>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</si>
  <si>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</si>
  <si>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</si>
  <si>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</si>
  <si>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</si>
  <si>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</si>
  <si>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</si>
  <si>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</si>
  <si>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</si>
  <si>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</si>
  <si>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</si>
  <si>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</si>
  <si>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</si>
  <si>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</si>
  <si>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</si>
  <si>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</si>
  <si>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</si>
  <si>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</si>
  <si>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</si>
  <si>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</si>
  <si>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</si>
  <si>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</si>
  <si>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</si>
  <si>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</si>
  <si>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</si>
  <si>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</si>
  <si>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</si>
  <si>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</si>
  <si>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</si>
  <si>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</si>
  <si>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</si>
  <si>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</si>
  <si>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</si>
  <si>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</si>
  <si>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</si>
  <si>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</si>
  <si>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</si>
  <si>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</si>
  <si>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</si>
  <si>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</si>
  <si>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</si>
  <si>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</si>
  <si>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</si>
  <si>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</si>
  <si>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</si>
  <si>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</si>
  <si>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</si>
  <si>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</si>
  <si>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</si>
  <si>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</si>
  <si>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</si>
  <si>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</si>
  <si>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</si>
  <si>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</si>
  <si>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</si>
  <si>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</si>
  <si>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</si>
  <si>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</si>
  <si>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</si>
  <si>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</si>
  <si>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</si>
  <si>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</si>
  <si>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</si>
  <si>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</si>
  <si>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</si>
  <si>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</si>
  <si>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</si>
  <si>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</si>
  <si>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</si>
  <si>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</si>
  <si>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</si>
  <si>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</si>
  <si>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</si>
  <si>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</si>
  <si>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</si>
  <si>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</si>
  <si>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</si>
  <si>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</si>
  <si>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</si>
  <si>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</si>
  <si>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</si>
  <si>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</si>
  <si>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</si>
  <si>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</si>
  <si>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</si>
  <si>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</si>
  <si>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</si>
  <si>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</si>
  <si>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</si>
  <si>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</si>
  <si>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</si>
  <si>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</si>
  <si>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</si>
  <si>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</si>
  <si>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</si>
  <si>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</si>
  <si>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</si>
  <si>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</si>
  <si>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</si>
  <si>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</si>
  <si>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</si>
  <si>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</si>
  <si>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</si>
  <si>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</si>
  <si>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</si>
  <si>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</si>
  <si>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</si>
  <si>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</si>
  <si>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</si>
  <si>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</si>
  <si>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</si>
  <si>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</si>
  <si>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</si>
  <si>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</si>
  <si>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</si>
  <si>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</si>
  <si>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</si>
  <si>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</si>
  <si>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</si>
  <si>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</si>
  <si>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</si>
  <si>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</si>
  <si>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</si>
  <si>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</si>
  <si>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</si>
  <si>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</si>
  <si>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</si>
  <si>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</si>
  <si>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</si>
  <si>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</si>
  <si>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</si>
  <si>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</si>
  <si>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</si>
  <si>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</si>
  <si>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</si>
  <si>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</si>
  <si>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</si>
  <si>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</si>
  <si>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</si>
  <si>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</si>
  <si>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</si>
  <si>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</si>
  <si>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</si>
  <si>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</si>
  <si>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</si>
  <si>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</si>
  <si>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</si>
  <si>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</si>
  <si>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</si>
  <si>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</si>
  <si>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</si>
  <si>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</si>
  <si>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</si>
  <si>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</si>
  <si>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</si>
  <si>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</si>
  <si>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</si>
  <si>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</si>
  <si>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</si>
  <si>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</si>
  <si>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</si>
  <si>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</si>
  <si>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</si>
  <si>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</si>
  <si>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</si>
  <si>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</si>
  <si>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</si>
  <si>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</si>
  <si>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</si>
  <si>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</si>
  <si>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</si>
  <si>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</si>
  <si>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</si>
  <si>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</si>
  <si>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</si>
  <si>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</si>
  <si>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</si>
  <si>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</si>
  <si>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</si>
  <si>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</si>
  <si>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</si>
  <si>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</si>
  <si>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</si>
  <si>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</si>
  <si>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</si>
  <si>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</si>
  <si>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</si>
  <si>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</si>
  <si>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</si>
  <si>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</si>
  <si>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</si>
  <si>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</si>
  <si>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</si>
  <si>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</si>
  <si>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</si>
  <si>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</si>
  <si>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</si>
  <si>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</si>
  <si>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</si>
  <si>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</si>
  <si>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</si>
  <si>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</si>
  <si>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</si>
  <si>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</si>
  <si>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</si>
  <si>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</si>
  <si>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</si>
  <si>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</si>
  <si>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</si>
  <si>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</si>
  <si>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</si>
  <si>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</si>
  <si>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</si>
  <si>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</si>
  <si>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</si>
  <si>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</si>
  <si>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</si>
  <si>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</si>
  <si>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</si>
  <si>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</si>
  <si>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</si>
  <si>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</si>
  <si>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</si>
  <si>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</si>
  <si>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</si>
  <si>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</si>
  <si>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</si>
  <si>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</si>
  <si>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</si>
  <si>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</si>
  <si>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</si>
  <si>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</si>
  <si>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</si>
  <si>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</si>
  <si>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</si>
  <si>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</si>
  <si>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</si>
  <si>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</si>
  <si>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</si>
  <si>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</si>
  <si>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</si>
  <si>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</si>
  <si>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</si>
  <si>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</si>
  <si>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</si>
  <si>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</si>
  <si>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</si>
  <si>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</si>
  <si>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</si>
  <si>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</si>
  <si>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</si>
  <si>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</si>
  <si>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</si>
  <si>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</si>
  <si>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</si>
  <si>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</si>
  <si>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</si>
  <si>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</si>
  <si>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</si>
  <si>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</si>
  <si>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</si>
  <si>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</si>
  <si>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</si>
  <si>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</si>
  <si>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</si>
  <si>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</si>
  <si>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</si>
  <si>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</si>
  <si>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</si>
  <si>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</si>
  <si>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</si>
  <si>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</si>
  <si>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</si>
  <si>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</si>
  <si>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</si>
  <si>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</si>
  <si>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</si>
  <si>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</si>
  <si>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</si>
  <si>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</si>
  <si>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</si>
  <si>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</si>
  <si>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</si>
  <si>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</si>
  <si>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</si>
  <si>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</si>
  <si>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</si>
  <si>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</si>
  <si>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</si>
  <si>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</si>
  <si>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</si>
  <si>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</si>
  <si>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</si>
  <si>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</si>
  <si>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</si>
  <si>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</si>
  <si>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</si>
  <si>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</si>
  <si>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</si>
  <si>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</si>
  <si>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</si>
  <si>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</si>
  <si>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</si>
  <si>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</si>
  <si>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</si>
  <si>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</si>
  <si>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</si>
  <si>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</si>
  <si>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</si>
  <si>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</si>
  <si>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</si>
  <si>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</si>
  <si>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</si>
  <si>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</si>
  <si>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</si>
  <si>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</si>
  <si>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</si>
  <si>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</si>
  <si>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</si>
  <si>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</si>
  <si>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</si>
  <si>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</si>
  <si>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</si>
  <si>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</si>
  <si>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</si>
  <si>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</si>
  <si>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</si>
  <si>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</si>
  <si>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</si>
  <si>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</si>
  <si>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</si>
  <si>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</si>
  <si>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</si>
  <si>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</si>
  <si>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</si>
  <si>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</si>
  <si>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</si>
  <si>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</si>
  <si>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</si>
  <si>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</si>
  <si>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</si>
  <si>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</si>
  <si>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</si>
  <si>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</si>
  <si>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</si>
  <si>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</si>
  <si>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</si>
  <si>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</si>
  <si>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</si>
  <si>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</si>
  <si>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</si>
  <si>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</si>
  <si>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</si>
  <si>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</si>
  <si>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</si>
  <si>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</si>
  <si>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</si>
  <si>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</si>
  <si>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</si>
  <si>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</si>
  <si>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</si>
  <si>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</si>
  <si>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</si>
  <si>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</si>
  <si>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</si>
  <si>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</si>
  <si>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</si>
  <si>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</si>
  <si>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</si>
  <si>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</si>
  <si>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</si>
  <si>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</si>
  <si>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</si>
  <si>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</si>
  <si>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</si>
  <si>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</si>
  <si>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</si>
  <si>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</si>
  <si>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</si>
  <si>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</si>
  <si>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</si>
  <si>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</si>
  <si>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</si>
  <si>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</si>
  <si>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</si>
  <si>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</si>
  <si>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</si>
  <si>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</si>
  <si>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</si>
  <si>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</si>
  <si>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</si>
  <si>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</si>
  <si>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</si>
  <si>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</si>
  <si>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</si>
  <si>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</si>
  <si>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</si>
  <si>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</si>
  <si>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</si>
  <si>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</si>
  <si>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</si>
  <si>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</si>
  <si>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</si>
  <si>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</si>
  <si>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</si>
  <si>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</si>
  <si>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</si>
  <si>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</si>
  <si>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</si>
  <si>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</si>
  <si>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</si>
  <si>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</si>
  <si>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</si>
  <si>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</si>
  <si>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</si>
  <si>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</si>
  <si>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</si>
  <si>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</si>
  <si>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</si>
  <si>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</si>
  <si>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</si>
  <si>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</si>
  <si>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</si>
  <si>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</si>
  <si>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</si>
  <si>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</si>
  <si>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</si>
  <si>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</si>
  <si>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</si>
  <si>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</si>
  <si>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</si>
  <si>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</si>
  <si>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</si>
  <si>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</si>
  <si>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</si>
  <si>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</si>
  <si>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</si>
  <si>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</si>
  <si>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</si>
  <si>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</si>
  <si>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</si>
  <si>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</si>
  <si>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</si>
  <si>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</si>
  <si>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</si>
  <si>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</si>
  <si>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</si>
  <si>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</si>
  <si>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</si>
  <si>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</si>
  <si>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</si>
  <si>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</si>
  <si>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</si>
  <si>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</si>
  <si>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</si>
  <si>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</si>
  <si>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</si>
  <si>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</si>
  <si>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</si>
  <si>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</si>
  <si>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</si>
  <si>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</si>
  <si>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</si>
  <si>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</si>
  <si>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</si>
  <si>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</si>
  <si>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</si>
  <si>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</si>
  <si>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</si>
  <si>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</si>
  <si>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</si>
  <si>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</si>
  <si>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</si>
  <si>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</si>
  <si>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</si>
  <si>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</si>
  <si>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</si>
  <si>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</si>
  <si>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</si>
  <si>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</si>
  <si>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</si>
  <si>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</si>
  <si>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</si>
  <si>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</si>
  <si>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</si>
  <si>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</si>
  <si>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</si>
  <si>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</si>
  <si>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</si>
  <si>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</si>
  <si>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</si>
  <si>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</si>
  <si>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</si>
  <si>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</si>
  <si>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</si>
  <si>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</si>
  <si>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</si>
  <si>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</si>
  <si>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</si>
  <si>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</si>
  <si>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</si>
  <si>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</si>
  <si>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</si>
  <si>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</si>
  <si>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</si>
  <si>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</si>
  <si>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</si>
  <si>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</si>
  <si>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</si>
  <si>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</si>
  <si>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</si>
  <si>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Santa Cruz de Juventino Rosas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</si>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</sst>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18658123.25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18658123.25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18735350.379999999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97316.160000000003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78218.960000000006</v>
      </c>
    </row>
    <row r="11" spans="1:3" x14ac:dyDescent="0.2">
      <c r="A11" s="100">
        <v>2.4</v>
      </c>
      <c r="B11" s="83" t="s">
        <v>241</v>
      </c>
      <c r="C11" s="93">
        <v>11199.2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7898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556762.56999999995</v>
      </c>
    </row>
    <row r="31" spans="1:3" x14ac:dyDescent="0.2">
      <c r="A31" s="100" t="s">
        <v>564</v>
      </c>
      <c r="B31" s="83" t="s">
        <v>442</v>
      </c>
      <c r="C31" s="93">
        <v>556762.56999999995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ht="10.15" x14ac:dyDescent="0.2">
      <c r="A38" s="85"/>
      <c r="B38" s="88"/>
      <c r="C38" s="89"/>
    </row>
    <row r="39" spans="1:3" ht="10.15" x14ac:dyDescent="0.2">
      <c r="A39" s="90" t="s">
        <v>85</v>
      </c>
      <c r="B39" s="60"/>
      <c r="C39" s="61">
        <f>C5-C7+C30</f>
        <v>19194796.789999999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40" sqref="B4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ht="10.15" x14ac:dyDescent="0.2">
      <c r="A37" s="45">
        <v>8000</v>
      </c>
      <c r="B37" s="46" t="s">
        <v>98</v>
      </c>
    </row>
    <row r="38" spans="1:6" ht="10.15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ht="10.15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ht="10.15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ht="10.15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ht="10.15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15136.21</v>
      </c>
      <c r="D15" s="26">
        <v>14459.8</v>
      </c>
      <c r="E15" s="26">
        <v>13940.53</v>
      </c>
      <c r="F15" s="26">
        <v>14701.26</v>
      </c>
      <c r="G15" s="26">
        <v>17810.8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371616.95</v>
      </c>
      <c r="D20" s="26">
        <v>371616.95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808235.54</v>
      </c>
      <c r="D23" s="26">
        <v>808235.54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189104.01</v>
      </c>
      <c r="D24" s="26">
        <v>189104.01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38895.25</v>
      </c>
      <c r="D25" s="26">
        <v>38895.25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25950.25</v>
      </c>
      <c r="D26" s="26">
        <v>25950.25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3652.94</v>
      </c>
    </row>
    <row r="42" spans="1:8" x14ac:dyDescent="0.2">
      <c r="A42" s="24">
        <v>1151</v>
      </c>
      <c r="B42" s="22" t="s">
        <v>226</v>
      </c>
      <c r="C42" s="26">
        <v>3652.94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6881349.2999999998</v>
      </c>
      <c r="D62" s="26">
        <f t="shared" ref="D62:E62" si="0">SUM(D63:D70)</f>
        <v>546603.09000000008</v>
      </c>
      <c r="E62" s="26">
        <f t="shared" si="0"/>
        <v>-3016802.62</v>
      </c>
    </row>
    <row r="63" spans="1:9" x14ac:dyDescent="0.2">
      <c r="A63" s="24">
        <v>1241</v>
      </c>
      <c r="B63" s="22" t="s">
        <v>240</v>
      </c>
      <c r="C63" s="26">
        <v>4047141.53</v>
      </c>
      <c r="D63" s="26">
        <v>247972.1</v>
      </c>
      <c r="E63" s="26">
        <v>-785047.94</v>
      </c>
    </row>
    <row r="64" spans="1:9" x14ac:dyDescent="0.2">
      <c r="A64" s="24">
        <v>1242</v>
      </c>
      <c r="B64" s="22" t="s">
        <v>241</v>
      </c>
      <c r="C64" s="26">
        <v>78320.13</v>
      </c>
      <c r="D64" s="26">
        <v>12740.05</v>
      </c>
      <c r="E64" s="26">
        <v>-28644.34</v>
      </c>
    </row>
    <row r="65" spans="1:9" x14ac:dyDescent="0.2">
      <c r="A65" s="24">
        <v>1243</v>
      </c>
      <c r="B65" s="22" t="s">
        <v>242</v>
      </c>
      <c r="C65" s="26">
        <v>13585.64</v>
      </c>
      <c r="D65" s="26">
        <v>1699.56</v>
      </c>
      <c r="E65" s="26">
        <v>-6001.68</v>
      </c>
    </row>
    <row r="66" spans="1:9" x14ac:dyDescent="0.2">
      <c r="A66" s="24">
        <v>1244</v>
      </c>
      <c r="B66" s="22" t="s">
        <v>243</v>
      </c>
      <c r="C66" s="26">
        <v>2614180</v>
      </c>
      <c r="D66" s="26">
        <v>276216.59999999998</v>
      </c>
      <c r="E66" s="26">
        <v>-2164954.02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81722</v>
      </c>
      <c r="D68" s="26">
        <v>7974.78</v>
      </c>
      <c r="E68" s="26">
        <v>-32154.639999999999</v>
      </c>
    </row>
    <row r="69" spans="1:9" x14ac:dyDescent="0.2">
      <c r="A69" s="24">
        <v>1247</v>
      </c>
      <c r="B69" s="22" t="s">
        <v>246</v>
      </c>
      <c r="C69" s="26">
        <v>46400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50546.16</v>
      </c>
      <c r="D74" s="26">
        <f>SUM(D75:D79)</f>
        <v>3903.52</v>
      </c>
      <c r="E74" s="26">
        <f>SUM(E75:E79)</f>
        <v>21541.22</v>
      </c>
    </row>
    <row r="75" spans="1:9" x14ac:dyDescent="0.2">
      <c r="A75" s="24">
        <v>1251</v>
      </c>
      <c r="B75" s="22" t="s">
        <v>250</v>
      </c>
      <c r="C75" s="26">
        <v>21921.16</v>
      </c>
      <c r="D75" s="26">
        <v>1041.02</v>
      </c>
      <c r="E75" s="26">
        <v>14146.43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28625</v>
      </c>
      <c r="D78" s="26">
        <v>2862.5</v>
      </c>
      <c r="E78" s="26">
        <v>7394.79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2412069.2699999996</v>
      </c>
      <c r="D110" s="26">
        <f>SUM(D111:D119)</f>
        <v>2412069.2699999996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-23046.55</v>
      </c>
      <c r="D111" s="26">
        <f>C111</f>
        <v>-23046.55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760982.48</v>
      </c>
      <c r="D112" s="26">
        <f t="shared" ref="D112:D119" si="1">C112</f>
        <v>760982.48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875505.64</v>
      </c>
      <c r="D117" s="26">
        <f t="shared" si="1"/>
        <v>875505.64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798627.7</v>
      </c>
      <c r="D119" s="26">
        <f t="shared" si="1"/>
        <v>798627.7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ht="10.15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557530.27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ht="10.1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ht="10.1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557530.27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557530.27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18100592.98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18100592.98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18100592.98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19194796.789999999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18378372.48</v>
      </c>
      <c r="D100" s="59">
        <f>C100/$C$99</f>
        <v>0.95746637388600353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14506633.560000001</v>
      </c>
      <c r="D101" s="59">
        <f t="shared" ref="D101:D164" si="0">C101/$C$99</f>
        <v>0.75575864223567024</v>
      </c>
      <c r="E101" s="58"/>
    </row>
    <row r="102" spans="1:5" x14ac:dyDescent="0.2">
      <c r="A102" s="56">
        <v>5111</v>
      </c>
      <c r="B102" s="53" t="s">
        <v>364</v>
      </c>
      <c r="C102" s="57">
        <v>8399713.0999999996</v>
      </c>
      <c r="D102" s="59">
        <f t="shared" si="0"/>
        <v>0.43760364810822255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1297636.04</v>
      </c>
      <c r="D104" s="59">
        <f t="shared" si="0"/>
        <v>6.7603531008780221E-2</v>
      </c>
      <c r="E104" s="58"/>
    </row>
    <row r="105" spans="1:5" x14ac:dyDescent="0.2">
      <c r="A105" s="56">
        <v>5114</v>
      </c>
      <c r="B105" s="53" t="s">
        <v>367</v>
      </c>
      <c r="C105" s="57">
        <v>1727173.45</v>
      </c>
      <c r="D105" s="59">
        <f t="shared" si="0"/>
        <v>8.9981335509621715E-2</v>
      </c>
      <c r="E105" s="58"/>
    </row>
    <row r="106" spans="1:5" x14ac:dyDescent="0.2">
      <c r="A106" s="56">
        <v>5115</v>
      </c>
      <c r="B106" s="53" t="s">
        <v>368</v>
      </c>
      <c r="C106" s="57">
        <v>2497246.56</v>
      </c>
      <c r="D106" s="59">
        <f t="shared" si="0"/>
        <v>0.13010018221714137</v>
      </c>
      <c r="E106" s="58"/>
    </row>
    <row r="107" spans="1:5" x14ac:dyDescent="0.2">
      <c r="A107" s="56">
        <v>5116</v>
      </c>
      <c r="B107" s="53" t="s">
        <v>369</v>
      </c>
      <c r="C107" s="57">
        <v>584864.41</v>
      </c>
      <c r="D107" s="59">
        <f t="shared" si="0"/>
        <v>3.0469945391904306E-2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1078187.83</v>
      </c>
      <c r="D108" s="59">
        <f t="shared" si="0"/>
        <v>5.617083847231498E-2</v>
      </c>
      <c r="E108" s="58"/>
    </row>
    <row r="109" spans="1:5" x14ac:dyDescent="0.2">
      <c r="A109" s="56">
        <v>5121</v>
      </c>
      <c r="B109" s="53" t="s">
        <v>371</v>
      </c>
      <c r="C109" s="57">
        <v>288264.83</v>
      </c>
      <c r="D109" s="59">
        <f t="shared" si="0"/>
        <v>1.5017863077882578E-2</v>
      </c>
      <c r="E109" s="58"/>
    </row>
    <row r="110" spans="1:5" x14ac:dyDescent="0.2">
      <c r="A110" s="56">
        <v>5122</v>
      </c>
      <c r="B110" s="53" t="s">
        <v>372</v>
      </c>
      <c r="C110" s="57">
        <v>79053.7</v>
      </c>
      <c r="D110" s="59">
        <f t="shared" si="0"/>
        <v>4.1184963229819113E-3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35577.78</v>
      </c>
      <c r="D112" s="59">
        <f t="shared" si="0"/>
        <v>1.8535116776300085E-3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589491.86</v>
      </c>
      <c r="D114" s="59">
        <f t="shared" si="0"/>
        <v>3.0711023745096915E-2</v>
      </c>
      <c r="E114" s="58"/>
    </row>
    <row r="115" spans="1:5" x14ac:dyDescent="0.2">
      <c r="A115" s="56">
        <v>5127</v>
      </c>
      <c r="B115" s="53" t="s">
        <v>377</v>
      </c>
      <c r="C115" s="57">
        <v>18180</v>
      </c>
      <c r="D115" s="59">
        <f t="shared" si="0"/>
        <v>9.471316731767287E-4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67619.66</v>
      </c>
      <c r="D117" s="59">
        <f t="shared" si="0"/>
        <v>3.522811975546838E-3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2793551.09</v>
      </c>
      <c r="D118" s="59">
        <f t="shared" si="0"/>
        <v>0.14553689317801838</v>
      </c>
      <c r="E118" s="58"/>
    </row>
    <row r="119" spans="1:5" x14ac:dyDescent="0.2">
      <c r="A119" s="56">
        <v>5131</v>
      </c>
      <c r="B119" s="53" t="s">
        <v>381</v>
      </c>
      <c r="C119" s="57">
        <v>330952.53999999998</v>
      </c>
      <c r="D119" s="59">
        <f t="shared" si="0"/>
        <v>1.7241783990774927E-2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21745</v>
      </c>
      <c r="D121" s="59">
        <f t="shared" si="0"/>
        <v>1.1328590887364118E-3</v>
      </c>
      <c r="E121" s="58"/>
    </row>
    <row r="122" spans="1:5" x14ac:dyDescent="0.2">
      <c r="A122" s="56">
        <v>5134</v>
      </c>
      <c r="B122" s="53" t="s">
        <v>384</v>
      </c>
      <c r="C122" s="57">
        <v>103485.19</v>
      </c>
      <c r="D122" s="59">
        <f t="shared" si="0"/>
        <v>5.3913146949236346E-3</v>
      </c>
      <c r="E122" s="58"/>
    </row>
    <row r="123" spans="1:5" x14ac:dyDescent="0.2">
      <c r="A123" s="56">
        <v>5135</v>
      </c>
      <c r="B123" s="53" t="s">
        <v>385</v>
      </c>
      <c r="C123" s="57">
        <v>558170.44999999995</v>
      </c>
      <c r="D123" s="59">
        <f t="shared" si="0"/>
        <v>2.907925809825674E-2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8604</v>
      </c>
      <c r="D125" s="59">
        <f t="shared" si="0"/>
        <v>4.4824647502819437E-4</v>
      </c>
      <c r="E125" s="58"/>
    </row>
    <row r="126" spans="1:5" x14ac:dyDescent="0.2">
      <c r="A126" s="56">
        <v>5138</v>
      </c>
      <c r="B126" s="53" t="s">
        <v>388</v>
      </c>
      <c r="C126" s="57">
        <v>735843.03</v>
      </c>
      <c r="D126" s="59">
        <f t="shared" si="0"/>
        <v>3.8335546765639925E-2</v>
      </c>
      <c r="E126" s="58"/>
    </row>
    <row r="127" spans="1:5" x14ac:dyDescent="0.2">
      <c r="A127" s="56">
        <v>5139</v>
      </c>
      <c r="B127" s="53" t="s">
        <v>389</v>
      </c>
      <c r="C127" s="57">
        <v>1034750.88</v>
      </c>
      <c r="D127" s="59">
        <f t="shared" si="0"/>
        <v>5.3907884064658546E-2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259661.74</v>
      </c>
      <c r="D128" s="59">
        <f t="shared" si="0"/>
        <v>1.3527714976137552E-2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259661.74</v>
      </c>
      <c r="D138" s="59">
        <f t="shared" si="0"/>
        <v>1.3527714976137552E-2</v>
      </c>
      <c r="E138" s="58"/>
    </row>
    <row r="139" spans="1:5" x14ac:dyDescent="0.2">
      <c r="A139" s="56">
        <v>5241</v>
      </c>
      <c r="B139" s="53" t="s">
        <v>399</v>
      </c>
      <c r="C139" s="57">
        <v>259661.74</v>
      </c>
      <c r="D139" s="59">
        <f t="shared" si="0"/>
        <v>1.3527714976137552E-2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556762.56999999995</v>
      </c>
      <c r="D186" s="59">
        <f t="shared" si="1"/>
        <v>2.9005911137858938E-2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556762.56999999995</v>
      </c>
      <c r="D187" s="59">
        <f t="shared" si="1"/>
        <v>2.9005911137858938E-2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546603.09</v>
      </c>
      <c r="D192" s="59">
        <f t="shared" si="1"/>
        <v>2.8476628118551704E-2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3903.52</v>
      </c>
      <c r="D194" s="59">
        <f t="shared" si="1"/>
        <v>2.0336344493282859E-4</v>
      </c>
      <c r="E194" s="58"/>
    </row>
    <row r="195" spans="1:5" x14ac:dyDescent="0.2">
      <c r="A195" s="56">
        <v>5518</v>
      </c>
      <c r="B195" s="53" t="s">
        <v>82</v>
      </c>
      <c r="C195" s="57">
        <v>6255.96</v>
      </c>
      <c r="D195" s="59">
        <f t="shared" si="1"/>
        <v>3.2591957437440528E-4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1177771.8400000001</v>
      </c>
    </row>
    <row r="9" spans="1:5" ht="10.15" x14ac:dyDescent="0.2">
      <c r="A9" s="35">
        <v>3120</v>
      </c>
      <c r="B9" s="31" t="s">
        <v>470</v>
      </c>
      <c r="C9" s="36">
        <v>1766534.39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-536673.54</v>
      </c>
    </row>
    <row r="15" spans="1:5" ht="10.15" x14ac:dyDescent="0.2">
      <c r="A15" s="35">
        <v>3220</v>
      </c>
      <c r="B15" s="31" t="s">
        <v>474</v>
      </c>
      <c r="C15" s="36">
        <v>569947.66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18506.849999999999</v>
      </c>
      <c r="D10" s="36">
        <v>558342.39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18506.849999999999</v>
      </c>
      <c r="D15" s="36">
        <f>SUM(D8:D14)</f>
        <v>558342.39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0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6881349.2999999998</v>
      </c>
    </row>
    <row r="29" spans="1:5" x14ac:dyDescent="0.2">
      <c r="A29" s="35">
        <v>1241</v>
      </c>
      <c r="B29" s="31" t="s">
        <v>240</v>
      </c>
      <c r="C29" s="36">
        <v>4047141.53</v>
      </c>
    </row>
    <row r="30" spans="1:5" ht="10.15" x14ac:dyDescent="0.2">
      <c r="A30" s="35">
        <v>1242</v>
      </c>
      <c r="B30" s="31" t="s">
        <v>241</v>
      </c>
      <c r="C30" s="36">
        <v>78320.13</v>
      </c>
    </row>
    <row r="31" spans="1:5" x14ac:dyDescent="0.2">
      <c r="A31" s="35">
        <v>1243</v>
      </c>
      <c r="B31" s="31" t="s">
        <v>242</v>
      </c>
      <c r="C31" s="36">
        <v>13585.64</v>
      </c>
    </row>
    <row r="32" spans="1:5" x14ac:dyDescent="0.2">
      <c r="A32" s="35">
        <v>1244</v>
      </c>
      <c r="B32" s="31" t="s">
        <v>243</v>
      </c>
      <c r="C32" s="36">
        <v>2614180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81722</v>
      </c>
    </row>
    <row r="35" spans="1:5" ht="10.15" x14ac:dyDescent="0.2">
      <c r="A35" s="35">
        <v>1247</v>
      </c>
      <c r="B35" s="31" t="s">
        <v>246</v>
      </c>
      <c r="C35" s="36">
        <v>46400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50546.16</v>
      </c>
    </row>
    <row r="38" spans="1:5" ht="10.15" x14ac:dyDescent="0.2">
      <c r="A38" s="35">
        <v>1251</v>
      </c>
      <c r="B38" s="31" t="s">
        <v>250</v>
      </c>
      <c r="C38" s="36">
        <v>21921.16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ht="10.15" x14ac:dyDescent="0.2">
      <c r="A40" s="35">
        <v>1253</v>
      </c>
      <c r="B40" s="31" t="s">
        <v>252</v>
      </c>
      <c r="C40" s="36">
        <v>0</v>
      </c>
    </row>
    <row r="41" spans="1:5" ht="10.15" x14ac:dyDescent="0.2">
      <c r="A41" s="35">
        <v>1254</v>
      </c>
      <c r="B41" s="31" t="s">
        <v>253</v>
      </c>
      <c r="C41" s="36">
        <v>28625</v>
      </c>
    </row>
    <row r="42" spans="1:5" ht="10.1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6255.96</v>
      </c>
      <c r="D46" s="36">
        <f>D47+D56+D59+D65+D67+D69</f>
        <v>556762.56999999995</v>
      </c>
    </row>
    <row r="47" spans="1:5" x14ac:dyDescent="0.2">
      <c r="A47" s="35">
        <v>5510</v>
      </c>
      <c r="B47" s="31" t="s">
        <v>442</v>
      </c>
      <c r="C47" s="36">
        <f>SUM(C48:C55)</f>
        <v>6255.96</v>
      </c>
      <c r="D47" s="36">
        <f>SUM(D48:D55)</f>
        <v>556762.56999999995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546603.09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3903.52</v>
      </c>
    </row>
    <row r="55" spans="1:4" x14ac:dyDescent="0.2">
      <c r="A55" s="35">
        <v>5518</v>
      </c>
      <c r="B55" s="31" t="s">
        <v>82</v>
      </c>
      <c r="C55" s="36">
        <v>6255.96</v>
      </c>
      <c r="D55" s="36">
        <v>6255.96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2019-02-13T21:19:08Z</cp:lastPrinted>
  <dcterms:created xsi:type="dcterms:W3CDTF">2012-12-11T20:36:24Z</dcterms:created>
  <dcterms:modified xsi:type="dcterms:W3CDTF">2022-11-09T21:45:53Z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