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E21" i="4"/>
  <c r="E16" i="4"/>
  <c r="H16" i="4"/>
  <c r="H21" i="4"/>
  <c r="H31" i="4"/>
  <c r="H39" i="4" l="1"/>
</calcChain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<sst xmlns="http://schemas.openxmlformats.org/spreadsheetml/2006/main" count="96" uniqueCount="48">
  <si>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</si>
  <si>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</si>
  <si>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</si>
  <si>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</si>
  <si>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</si>
  <si>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</si>
  <si>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</si>
  <si>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</si>
  <si>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</si>
  <si>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</si>
  <si>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</si>
  <si>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</si>
  <si>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</si>
  <si>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</si>
  <si>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</si>
  <si>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</si>
  <si>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</si>
  <si>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</si>
  <si>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</si>
  <si>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</si>
  <si>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</si>
  <si>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</si>
  <si>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</si>
  <si>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</si>
  <si>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</si>
  <si>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</si>
  <si>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</si>
  <si>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</si>
  <si>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</si>
  <si>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</si>
  <si>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</si>
  <si>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</si>
  <si>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</si>
  <si>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</si>
  <si>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</si>
  <si>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</si>
  <si>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</si>
  <si>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</si>
  <si>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</si>
  <si>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</si>
  <si>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</si>
  <si>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</si>
  <si>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</si>
  <si>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</si>
  <si>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</si>
  <si>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</si>
  <si>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Santa Cruz de Juventino Rosas
Estado Analítico de Ingresos
Del 1 de Enero AL 31 DE DICIEMBRE DEL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</si>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</sst>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90">
    <cellStyle name="=C:\WINNT\SYSTEM32\COMMAND.COM" xfId="1"/>
    <cellStyle name="Euro" xfId="2"/>
    <cellStyle name="Millares 2" xfId="3"/>
    <cellStyle name="Millares 2 10" xfId="27"/>
    <cellStyle name="Millares 2 11" xfId="18"/>
    <cellStyle name="Millares 2 2" xfId="4"/>
    <cellStyle name="Millares 2 2 2" xfId="82"/>
    <cellStyle name="Millares 2 2 3" xfId="73"/>
    <cellStyle name="Millares 2 2 4" xfId="64"/>
    <cellStyle name="Millares 2 2 5" xfId="55"/>
    <cellStyle name="Millares 2 2 6" xfId="46"/>
    <cellStyle name="Millares 2 2 7" xfId="37"/>
    <cellStyle name="Millares 2 2 8" xfId="28"/>
    <cellStyle name="Millares 2 2 9" xfId="19"/>
    <cellStyle name="Millares 2 3" xfId="5"/>
    <cellStyle name="Millares 2 3 2" xfId="83"/>
    <cellStyle name="Millares 2 3 3" xfId="74"/>
    <cellStyle name="Millares 2 3 4" xfId="65"/>
    <cellStyle name="Millares 2 3 5" xfId="56"/>
    <cellStyle name="Millares 2 3 6" xfId="47"/>
    <cellStyle name="Millares 2 3 7" xfId="38"/>
    <cellStyle name="Millares 2 3 8" xfId="29"/>
    <cellStyle name="Millares 2 3 9" xfId="20"/>
    <cellStyle name="Millares 2 4" xfId="81"/>
    <cellStyle name="Millares 2 5" xfId="72"/>
    <cellStyle name="Millares 2 6" xfId="63"/>
    <cellStyle name="Millares 2 7" xfId="54"/>
    <cellStyle name="Millares 2 8" xfId="45"/>
    <cellStyle name="Millares 2 9" xfId="36"/>
    <cellStyle name="Millares 3" xfId="6"/>
    <cellStyle name="Millares 3 2" xfId="84"/>
    <cellStyle name="Millares 3 3" xfId="75"/>
    <cellStyle name="Millares 3 4" xfId="66"/>
    <cellStyle name="Millares 3 5" xfId="57"/>
    <cellStyle name="Millares 3 6" xfId="48"/>
    <cellStyle name="Millares 3 7" xfId="39"/>
    <cellStyle name="Millares 3 8" xfId="30"/>
    <cellStyle name="Millares 3 9" xfId="21"/>
    <cellStyle name="Moneda 2" xfId="7"/>
    <cellStyle name="Moneda 2 2" xfId="85"/>
    <cellStyle name="Moneda 2 3" xfId="76"/>
    <cellStyle name="Moneda 2 4" xfId="67"/>
    <cellStyle name="Moneda 2 5" xfId="58"/>
    <cellStyle name="Moneda 2 6" xfId="49"/>
    <cellStyle name="Moneda 2 7" xfId="40"/>
    <cellStyle name="Moneda 2 8" xfId="31"/>
    <cellStyle name="Moneda 2 9" xfId="22"/>
    <cellStyle name="Normal" xfId="0" builtinId="0"/>
    <cellStyle name="Normal 2" xfId="8"/>
    <cellStyle name="Normal 2 10" xfId="23"/>
    <cellStyle name="Normal 2 2" xfId="9"/>
    <cellStyle name="Normal 2 3" xfId="86"/>
    <cellStyle name="Normal 2 4" xfId="77"/>
    <cellStyle name="Normal 2 5" xfId="68"/>
    <cellStyle name="Normal 2 6" xfId="59"/>
    <cellStyle name="Normal 2 7" xfId="50"/>
    <cellStyle name="Normal 2 8" xfId="41"/>
    <cellStyle name="Normal 2 9" xfId="32"/>
    <cellStyle name="Normal 3" xfId="10"/>
    <cellStyle name="Normal 3 2" xfId="87"/>
    <cellStyle name="Normal 3 3" xfId="78"/>
    <cellStyle name="Normal 3 4" xfId="69"/>
    <cellStyle name="Normal 3 5" xfId="60"/>
    <cellStyle name="Normal 3 6" xfId="51"/>
    <cellStyle name="Normal 3 7" xfId="42"/>
    <cellStyle name="Normal 3 8" xfId="33"/>
    <cellStyle name="Normal 3 9" xfId="24"/>
    <cellStyle name="Normal 4" xfId="11"/>
    <cellStyle name="Normal 4 2" xfId="12"/>
    <cellStyle name="Normal 5" xfId="13"/>
    <cellStyle name="Normal 5 2" xfId="14"/>
    <cellStyle name="Normal 6" xfId="15"/>
    <cellStyle name="Normal 6 10" xfId="25"/>
    <cellStyle name="Normal 6 2" xfId="16"/>
    <cellStyle name="Normal 6 2 2" xfId="89"/>
    <cellStyle name="Normal 6 2 3" xfId="80"/>
    <cellStyle name="Normal 6 2 4" xfId="71"/>
    <cellStyle name="Normal 6 2 5" xfId="62"/>
    <cellStyle name="Normal 6 2 6" xfId="53"/>
    <cellStyle name="Normal 6 2 7" xfId="44"/>
    <cellStyle name="Normal 6 2 8" xfId="35"/>
    <cellStyle name="Normal 6 2 9" xfId="26"/>
    <cellStyle name="Normal 6 3" xfId="88"/>
    <cellStyle name="Normal 6 4" xfId="79"/>
    <cellStyle name="Normal 6 5" xfId="70"/>
    <cellStyle name="Normal 6 6" xfId="61"/>
    <cellStyle name="Normal 6 7" xfId="52"/>
    <cellStyle name="Normal 6 8" xfId="43"/>
    <cellStyle name="Normal 6 9" xfId="3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zoomScaleNormal="100" workbookViewId="0">
      <selection activeCell="A46" sqref="A46:XFD51"/>
    </sheetView>
  </sheetViews>
  <sheetFormatPr baseColWidth="10" defaultColWidth="12" defaultRowHeight="11.25" x14ac:dyDescent="0.2"/>
  <cols>
    <col min="1" max="1" width="1.83203125" style="2" customWidth="1"/>
    <col min="2" max="2" width="74.1640625" style="2" customWidth="1"/>
    <col min="3" max="3" width="29.83203125" style="2" customWidth="1"/>
    <col min="4" max="4" width="22.6640625" style="2" customWidth="1"/>
    <col min="5" max="5" width="24.1640625" style="2" customWidth="1"/>
    <col min="6" max="6" width="23" style="2" customWidth="1"/>
    <col min="7" max="7" width="21.83203125" style="2" customWidth="1"/>
    <col min="8" max="8" width="22" style="2" customWidth="1"/>
    <col min="9" max="16384" width="12" style="2"/>
  </cols>
  <sheetData>
    <row r="1" spans="1:9" s="3" customFormat="1" ht="39.950000000000003" customHeight="1" x14ac:dyDescent="0.2">
      <c r="A1" s="46" t="s">
        <v>46</v>
      </c>
      <c r="B1" s="47"/>
      <c r="C1" s="47"/>
      <c r="D1" s="47"/>
      <c r="E1" s="47"/>
      <c r="F1" s="47"/>
      <c r="G1" s="47"/>
      <c r="H1" s="48"/>
    </row>
    <row r="2" spans="1:9" s="3" customFormat="1" x14ac:dyDescent="0.2">
      <c r="A2" s="49" t="s">
        <v>14</v>
      </c>
      <c r="B2" s="50"/>
      <c r="C2" s="47" t="s">
        <v>22</v>
      </c>
      <c r="D2" s="47"/>
      <c r="E2" s="47"/>
      <c r="F2" s="47"/>
      <c r="G2" s="47"/>
      <c r="H2" s="55" t="s">
        <v>19</v>
      </c>
    </row>
    <row r="3" spans="1:9" s="1" customFormat="1" ht="24.95" customHeight="1" x14ac:dyDescent="0.2">
      <c r="A3" s="51"/>
      <c r="B3" s="5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6"/>
    </row>
    <row r="4" spans="1:9" s="1" customFormat="1" x14ac:dyDescent="0.2">
      <c r="A4" s="53"/>
      <c r="B4" s="5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34</v>
      </c>
    </row>
    <row r="6" spans="1:9" x14ac:dyDescent="0.2">
      <c r="A6" s="34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44</v>
      </c>
    </row>
    <row r="7" spans="1:9" x14ac:dyDescent="0.2">
      <c r="A7" s="33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35</v>
      </c>
    </row>
    <row r="8" spans="1:9" x14ac:dyDescent="0.2">
      <c r="A8" s="33"/>
      <c r="B8" s="41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3" t="s">
        <v>36</v>
      </c>
    </row>
    <row r="9" spans="1:9" x14ac:dyDescent="0.2">
      <c r="A9" s="33"/>
      <c r="B9" s="41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3" t="s">
        <v>37</v>
      </c>
    </row>
    <row r="10" spans="1:9" x14ac:dyDescent="0.2">
      <c r="A10" s="34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38</v>
      </c>
    </row>
    <row r="11" spans="1:9" x14ac:dyDescent="0.2">
      <c r="A11" s="38"/>
      <c r="B11" s="41" t="s">
        <v>24</v>
      </c>
      <c r="C11" s="22">
        <v>817196.2</v>
      </c>
      <c r="D11" s="22">
        <v>998874.23</v>
      </c>
      <c r="E11" s="22">
        <f t="shared" si="2"/>
        <v>1816070.43</v>
      </c>
      <c r="F11" s="22">
        <v>1816070.43</v>
      </c>
      <c r="G11" s="22">
        <v>1816070.43</v>
      </c>
      <c r="H11" s="22">
        <f t="shared" si="3"/>
        <v>998874.23</v>
      </c>
      <c r="I11" s="43" t="s">
        <v>39</v>
      </c>
    </row>
    <row r="12" spans="1:9" ht="22.5" x14ac:dyDescent="0.2">
      <c r="A12" s="38"/>
      <c r="B12" s="41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3" t="s">
        <v>40</v>
      </c>
    </row>
    <row r="13" spans="1:9" ht="22.5" x14ac:dyDescent="0.2">
      <c r="A13" s="38"/>
      <c r="B13" s="41" t="s">
        <v>26</v>
      </c>
      <c r="C13" s="22">
        <v>20905000</v>
      </c>
      <c r="D13" s="22">
        <v>1099999.96</v>
      </c>
      <c r="E13" s="22">
        <f t="shared" si="2"/>
        <v>22004999.960000001</v>
      </c>
      <c r="F13" s="22">
        <v>22004999.960000001</v>
      </c>
      <c r="G13" s="22">
        <v>22004999.960000001</v>
      </c>
      <c r="H13" s="22">
        <f t="shared" si="3"/>
        <v>1099999.9600000009</v>
      </c>
      <c r="I13" s="43" t="s">
        <v>41</v>
      </c>
    </row>
    <row r="14" spans="1:9" x14ac:dyDescent="0.2">
      <c r="A14" s="33"/>
      <c r="B14" s="41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3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3" t="s">
        <v>43</v>
      </c>
    </row>
    <row r="16" spans="1:9" x14ac:dyDescent="0.2">
      <c r="A16" s="9"/>
      <c r="B16" s="10" t="s">
        <v>13</v>
      </c>
      <c r="C16" s="23">
        <f>SUM(C5:C14)</f>
        <v>21722196.199999999</v>
      </c>
      <c r="D16" s="23">
        <f t="shared" ref="D16:H16" si="6">SUM(D5:D14)</f>
        <v>2098874.19</v>
      </c>
      <c r="E16" s="23">
        <f t="shared" si="6"/>
        <v>23821070.390000001</v>
      </c>
      <c r="F16" s="23">
        <f t="shared" si="6"/>
        <v>23821070.390000001</v>
      </c>
      <c r="G16" s="11">
        <f t="shared" si="6"/>
        <v>23821070.390000001</v>
      </c>
      <c r="H16" s="12">
        <f t="shared" si="6"/>
        <v>2098874.1900000009</v>
      </c>
      <c r="I16" s="43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3" t="s">
        <v>43</v>
      </c>
    </row>
    <row r="18" spans="1:9" x14ac:dyDescent="0.2">
      <c r="A18" s="57" t="s">
        <v>23</v>
      </c>
      <c r="B18" s="58"/>
      <c r="C18" s="47" t="s">
        <v>22</v>
      </c>
      <c r="D18" s="47"/>
      <c r="E18" s="47"/>
      <c r="F18" s="47"/>
      <c r="G18" s="47"/>
      <c r="H18" s="55" t="s">
        <v>19</v>
      </c>
      <c r="I18" s="43" t="s">
        <v>43</v>
      </c>
    </row>
    <row r="19" spans="1:9" ht="22.5" x14ac:dyDescent="0.2">
      <c r="A19" s="59"/>
      <c r="B19" s="6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6"/>
      <c r="I19" s="43" t="s">
        <v>43</v>
      </c>
    </row>
    <row r="20" spans="1:9" x14ac:dyDescent="0.2">
      <c r="A20" s="61"/>
      <c r="B20" s="6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43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43</v>
      </c>
    </row>
    <row r="31" spans="1:9" ht="41.25" customHeight="1" x14ac:dyDescent="0.2">
      <c r="A31" s="44" t="s">
        <v>45</v>
      </c>
      <c r="B31" s="45"/>
      <c r="C31" s="26">
        <f t="shared" ref="C31:H31" si="14">SUM(C32:C35)</f>
        <v>21722196.199999999</v>
      </c>
      <c r="D31" s="26">
        <f t="shared" si="14"/>
        <v>2098874.19</v>
      </c>
      <c r="E31" s="26">
        <f t="shared" si="14"/>
        <v>23821070.390000001</v>
      </c>
      <c r="F31" s="26">
        <f t="shared" si="14"/>
        <v>23821070.390000001</v>
      </c>
      <c r="G31" s="26">
        <f t="shared" si="14"/>
        <v>23821070.390000001</v>
      </c>
      <c r="H31" s="26">
        <f t="shared" si="14"/>
        <v>2098874.1900000009</v>
      </c>
      <c r="I31" s="43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3" t="s">
        <v>37</v>
      </c>
    </row>
    <row r="34" spans="1:9" x14ac:dyDescent="0.2">
      <c r="A34" s="16"/>
      <c r="B34" s="17" t="s">
        <v>32</v>
      </c>
      <c r="C34" s="25">
        <v>817196.2</v>
      </c>
      <c r="D34" s="25">
        <v>998874.23</v>
      </c>
      <c r="E34" s="25">
        <f>C34+D34</f>
        <v>1816070.43</v>
      </c>
      <c r="F34" s="25">
        <v>1816070.43</v>
      </c>
      <c r="G34" s="25">
        <v>1816070.43</v>
      </c>
      <c r="H34" s="25">
        <f t="shared" si="15"/>
        <v>998874.23</v>
      </c>
      <c r="I34" s="43" t="s">
        <v>39</v>
      </c>
    </row>
    <row r="35" spans="1:9" ht="22.5" x14ac:dyDescent="0.2">
      <c r="A35" s="16"/>
      <c r="B35" s="17" t="s">
        <v>26</v>
      </c>
      <c r="C35" s="25">
        <v>20905000</v>
      </c>
      <c r="D35" s="25">
        <v>1099999.96</v>
      </c>
      <c r="E35" s="25">
        <f>C35+D35</f>
        <v>22004999.960000001</v>
      </c>
      <c r="F35" s="25">
        <v>22004999.960000001</v>
      </c>
      <c r="G35" s="25">
        <v>22004999.960000001</v>
      </c>
      <c r="H35" s="25">
        <f t="shared" ref="H35" si="16">G35-C35</f>
        <v>1099999.9600000009</v>
      </c>
      <c r="I35" s="43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43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3" t="s">
        <v>42</v>
      </c>
    </row>
    <row r="39" spans="1:9" x14ac:dyDescent="0.2">
      <c r="A39" s="19"/>
      <c r="B39" s="20" t="s">
        <v>13</v>
      </c>
      <c r="C39" s="23">
        <f>SUM(C37+C31+C21)</f>
        <v>21722196.199999999</v>
      </c>
      <c r="D39" s="23">
        <f t="shared" ref="D39:H39" si="18">SUM(D37+D31+D21)</f>
        <v>2098874.19</v>
      </c>
      <c r="E39" s="23">
        <f t="shared" si="18"/>
        <v>23821070.390000001</v>
      </c>
      <c r="F39" s="23">
        <f t="shared" si="18"/>
        <v>23821070.390000001</v>
      </c>
      <c r="G39" s="23">
        <f t="shared" si="18"/>
        <v>23821070.390000001</v>
      </c>
      <c r="H39" s="12">
        <f t="shared" si="18"/>
        <v>2098874.1900000009</v>
      </c>
      <c r="I39" s="43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3" t="s">
        <v>43</v>
      </c>
    </row>
    <row r="42" spans="1:9" x14ac:dyDescent="0.2">
      <c r="A42" s="2" t="s">
        <v>47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2023-01-23T17:19:58Z</cp:lastPrinted>
  <dcterms:created xsi:type="dcterms:W3CDTF">2012-12-11T20:48:19Z</dcterms:created>
  <dcterms:modified xsi:type="dcterms:W3CDTF">2023-01-23T20:08:15Z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