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2"/>
  <workbookPr defaultThemeVersion="124226"/>
  <bookViews>
    <workbookView xWindow="65476" yWindow="65476" windowWidth="15480" windowHeight="11640" firstSheet="6" activeTab="11"/>
  </bookViews>
  <sheets>
    <sheet name="Enero 2022" sheetId="16" r:id="rId1"/>
    <sheet name="Febrero 2022" sheetId="15" r:id="rId2"/>
    <sheet name="Marzo 2022" sheetId="13" r:id="rId3"/>
    <sheet name="Abril 2022" sheetId="17" r:id="rId4"/>
    <sheet name="Mayo 2022" sheetId="18" r:id="rId5"/>
    <sheet name="Junio 2022" sheetId="19" r:id="rId6"/>
    <sheet name="Julio 2022" sheetId="20" r:id="rId7"/>
    <sheet name="Agosto 2022" sheetId="21" r:id="rId8"/>
    <sheet name="Septiembre 2022" sheetId="22" r:id="rId9"/>
    <sheet name="Octubre 2022" sheetId="29" r:id="rId10"/>
    <sheet name="Noviembre 2022" sheetId="28" r:id="rId11"/>
    <sheet name="Diciembre 2022" sheetId="25" r:id="rId12"/>
  </sheets>
  <definedNames>
    <definedName name="_xlnm.Print_Area" localSheetId="3">'Abril 2022'!$A$1:$F$38</definedName>
    <definedName name="_xlnm.Print_Area" localSheetId="7">'Agosto 2022'!$A$1:$F$38</definedName>
    <definedName name="_xlnm.Print_Area" localSheetId="11">'Diciembre 2022'!$A$1:$F$38</definedName>
    <definedName name="_xlnm.Print_Area" localSheetId="0">'Enero 2022'!$A$1:$F$38</definedName>
    <definedName name="_xlnm.Print_Area" localSheetId="1">'Febrero 2022'!$A$1:$F$39</definedName>
    <definedName name="_xlnm.Print_Area" localSheetId="6">'Julio 2022'!$A$1:$F$38</definedName>
    <definedName name="_xlnm.Print_Area" localSheetId="5">'Junio 2022'!$A$1:$F$38</definedName>
    <definedName name="_xlnm.Print_Area" localSheetId="2">'Marzo 2022'!$A$1:$F$38</definedName>
    <definedName name="_xlnm.Print_Area" localSheetId="4">'Mayo 2022'!$A$1:$F$38</definedName>
    <definedName name="_xlnm.Print_Area" localSheetId="10">'Noviembre 2022'!$A$1:$F$38</definedName>
    <definedName name="_xlnm.Print_Area" localSheetId="9">'Octubre 2022'!$A$1:$F$36</definedName>
    <definedName name="_xlnm.Print_Area" localSheetId="8">'Septiembre 2022'!$A$1:$F$36</definedName>
  </definedNames>
  <calcPr calcId="191028"/>
  <extLst/>
</workbook>
</file>

<file path=xl/sharedStrings.xml><?xml version="1.0" encoding="utf-8"?>
<sst xmlns="http://schemas.openxmlformats.org/spreadsheetml/2006/main" count="298" uniqueCount="40">
  <si>
    <t xml:space="preserve"> </t>
  </si>
  <si>
    <t>CONCILIACION BANCARIA</t>
  </si>
  <si>
    <t>HOJA No.1</t>
  </si>
  <si>
    <t>CIUDAD: Juventino Rosas</t>
  </si>
  <si>
    <t xml:space="preserve">                    </t>
  </si>
  <si>
    <t>FECHA</t>
  </si>
  <si>
    <t xml:space="preserve">                           </t>
  </si>
  <si>
    <t>31 de Enero de 2022</t>
  </si>
  <si>
    <t>BANCO  :      BBVA BANCOMER</t>
  </si>
  <si>
    <t>CUENTA  No. 012217001333080221</t>
  </si>
  <si>
    <t>NOMBRE DE LA CUENTA :   Sistema para el Desarrollo Integral de la Familia del Municipio de J. Rosas</t>
  </si>
  <si>
    <t>SALDO  EN BANCOS</t>
  </si>
  <si>
    <t>DEPOSITOS EN TRANSITOS</t>
  </si>
  <si>
    <t>CHEQUES SBC</t>
  </si>
  <si>
    <t xml:space="preserve">                  </t>
  </si>
  <si>
    <t>SUMATORIA</t>
  </si>
  <si>
    <t>SALDO EN SAP</t>
  </si>
  <si>
    <t>DIFERENCIA EN SEPTIEMBRE 2021</t>
  </si>
  <si>
    <t xml:space="preserve">DIFERENCIA EN INGRESOS </t>
  </si>
  <si>
    <t>DIFERENCIA EN EGRESOS</t>
  </si>
  <si>
    <t>DIFERENCIA</t>
  </si>
  <si>
    <t>CON SALDO OJO REVISAR</t>
  </si>
  <si>
    <t xml:space="preserve">APROBADA      </t>
  </si>
  <si>
    <t>Vo. Bo. CONTABILIDAD</t>
  </si>
  <si>
    <t>CONTADOR</t>
  </si>
  <si>
    <t>Mayra Grisell Alvarez</t>
  </si>
  <si>
    <t>28 de Febrero de 2022</t>
  </si>
  <si>
    <t>31 de Marzo de 2022</t>
  </si>
  <si>
    <t>30 de Abril de 2022</t>
  </si>
  <si>
    <t>31 de Mayo de 2022</t>
  </si>
  <si>
    <t>31 de Junio de 2022</t>
  </si>
  <si>
    <t>DIFERENCIA EN INGRESOS (AJUSTE CONTABLE EN SEPTIEMBRE)</t>
  </si>
  <si>
    <t>DIFERENCIA EN EGRESOS (AJUSTE CONTABLE EN SEPTIEMBRE)</t>
  </si>
  <si>
    <t>31 de Julio de 2022</t>
  </si>
  <si>
    <t>31 de Agosto de 2022</t>
  </si>
  <si>
    <t>30 de Septiembre de 2022</t>
  </si>
  <si>
    <t>31 de Octubre de 2022</t>
  </si>
  <si>
    <t>30 de Noviembre de 2022</t>
  </si>
  <si>
    <t>31 de Diciembre de 2022</t>
  </si>
  <si>
    <t>DIFERNCIA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</si>
</sst>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[$-C0A]d\-mmm\-yy;@"/>
    <numFmt numFmtId="166" formatCode="[$-240A]hh:mm:ss\ \a\.m\./\p\.m\.;@"/>
    <numFmt numFmtId="167" formatCode="d/m"/>
    <numFmt numFmtId="168" formatCode="#,##0.00;[Red]#,##0.00"/>
    <numFmt numFmtId="169" formatCode="_ &quot;$&quot;\ * #,##0.00_ ;_ &quot;$&quot;\ * \-#,##0.00_ ;_ &quot;$&quot;\ * &quot;-&quot;??_ ;_ @_ 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2B4087"/>
      <name val="Copperplate Gothic Bold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168" fontId="0" fillId="0" borderId="0" xfId="0" applyNumberFormat="1"/>
    <xf numFmtId="168" fontId="0" fillId="2" borderId="0" xfId="0" applyNumberFormat="1" applyFill="1"/>
    <xf numFmtId="4" fontId="0" fillId="0" borderId="0" xfId="0" applyNumberFormat="1" applyFont="1"/>
    <xf numFmtId="168" fontId="0" fillId="0" borderId="0" xfId="21" applyNumberFormat="1" applyFont="1" applyFill="1" applyBorder="1" applyAlignment="1">
      <alignment horizontal="right"/>
    </xf>
    <xf numFmtId="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167" fontId="4" fillId="0" borderId="0" xfId="0" applyNumberFormat="1" applyFont="1"/>
    <xf numFmtId="0" fontId="2" fillId="0" borderId="0" xfId="0" applyFont="1" applyAlignment="1">
      <alignment horizontal="left"/>
    </xf>
    <xf numFmtId="15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164" fontId="4" fillId="0" borderId="2" xfId="20" applyFont="1" applyBorder="1"/>
    <xf numFmtId="0" fontId="2" fillId="0" borderId="3" xfId="0" applyFont="1" applyBorder="1"/>
    <xf numFmtId="0" fontId="4" fillId="0" borderId="2" xfId="0" applyFont="1" applyBorder="1"/>
    <xf numFmtId="0" fontId="4" fillId="0" borderId="4" xfId="0" applyFont="1" applyBorder="1"/>
    <xf numFmtId="165" fontId="4" fillId="3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2" xfId="0" applyFont="1" applyBorder="1" applyAlignment="1">
      <alignment horizontal="left"/>
    </xf>
    <xf numFmtId="168" fontId="4" fillId="0" borderId="6" xfId="20" applyNumberFormat="1" applyFont="1" applyBorder="1"/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168" fontId="4" fillId="0" borderId="10" xfId="0" applyNumberFormat="1" applyFont="1" applyBorder="1"/>
    <xf numFmtId="168" fontId="4" fillId="0" borderId="11" xfId="0" applyNumberFormat="1" applyFont="1" applyBorder="1"/>
    <xf numFmtId="168" fontId="4" fillId="0" borderId="12" xfId="0" applyNumberFormat="1" applyFont="1" applyBorder="1"/>
    <xf numFmtId="168" fontId="2" fillId="3" borderId="10" xfId="20" applyNumberFormat="1" applyFont="1" applyFill="1" applyBorder="1" applyAlignment="1" applyProtection="1">
      <alignment horizontal="right"/>
      <protection locked="0"/>
    </xf>
    <xf numFmtId="168" fontId="2" fillId="0" borderId="10" xfId="20" applyNumberFormat="1" applyFont="1" applyFill="1" applyBorder="1" applyAlignment="1" applyProtection="1">
      <alignment horizontal="right"/>
      <protection locked="0"/>
    </xf>
    <xf numFmtId="168" fontId="4" fillId="0" borderId="10" xfId="20" applyNumberFormat="1" applyFont="1" applyFill="1" applyBorder="1" applyAlignment="1" applyProtection="1">
      <alignment horizontal="right"/>
      <protection locked="0"/>
    </xf>
    <xf numFmtId="168" fontId="4" fillId="0" borderId="10" xfId="20" applyNumberFormat="1" applyFont="1" applyBorder="1" applyAlignment="1">
      <alignment horizontal="right"/>
    </xf>
    <xf numFmtId="168" fontId="2" fillId="0" borderId="10" xfId="20" applyNumberFormat="1" applyFont="1" applyBorder="1" applyAlignment="1">
      <alignment horizontal="right"/>
    </xf>
    <xf numFmtId="168" fontId="2" fillId="0" borderId="12" xfId="20" applyNumberFormat="1" applyFont="1" applyBorder="1" applyAlignment="1">
      <alignment horizontal="right"/>
    </xf>
    <xf numFmtId="166" fontId="2" fillId="3" borderId="5" xfId="0" applyNumberFormat="1" applyFont="1" applyFill="1" applyBorder="1" applyAlignment="1">
      <alignment horizontal="center"/>
    </xf>
    <xf numFmtId="0" fontId="5" fillId="0" borderId="1" xfId="0" applyFont="1" applyBorder="1"/>
    <xf numFmtId="0" fontId="2" fillId="0" borderId="10" xfId="0" applyFont="1" applyBorder="1" applyAlignment="1">
      <alignment horizontal="center"/>
    </xf>
    <xf numFmtId="0" fontId="0" fillId="0" borderId="13" xfId="0" applyBorder="1"/>
    <xf numFmtId="168" fontId="0" fillId="0" borderId="13" xfId="0" applyNumberForma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2" fillId="0" borderId="14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167" fontId="4" fillId="0" borderId="19" xfId="0" applyNumberFormat="1" applyFont="1" applyBorder="1"/>
    <xf numFmtId="0" fontId="4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2" xfId="0" applyBorder="1"/>
    <xf numFmtId="0" fontId="0" fillId="0" borderId="20" xfId="0" applyBorder="1"/>
    <xf numFmtId="0" fontId="4" fillId="0" borderId="21" xfId="0" applyFont="1" applyBorder="1"/>
    <xf numFmtId="0" fontId="2" fillId="0" borderId="22" xfId="0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166" fontId="2" fillId="3" borderId="4" xfId="0" applyNumberFormat="1" applyFont="1" applyFill="1" applyBorder="1" applyAlignment="1">
      <alignment horizontal="center"/>
    </xf>
    <xf numFmtId="0" fontId="4" fillId="0" borderId="25" xfId="0" applyFont="1" applyBorder="1"/>
    <xf numFmtId="0" fontId="2" fillId="0" borderId="25" xfId="0" applyFont="1" applyBorder="1"/>
    <xf numFmtId="167" fontId="4" fillId="0" borderId="25" xfId="0" applyNumberFormat="1" applyFont="1" applyBorder="1"/>
    <xf numFmtId="0" fontId="2" fillId="0" borderId="25" xfId="0" applyFont="1" applyBorder="1" applyAlignment="1">
      <alignment horizontal="center"/>
    </xf>
    <xf numFmtId="0" fontId="4" fillId="0" borderId="11" xfId="0" applyFont="1" applyBorder="1"/>
    <xf numFmtId="0" fontId="4" fillId="0" borderId="26" xfId="0" applyFont="1" applyBorder="1"/>
    <xf numFmtId="167" fontId="4" fillId="0" borderId="27" xfId="0" applyNumberFormat="1" applyFont="1" applyBorder="1"/>
    <xf numFmtId="0" fontId="4" fillId="0" borderId="27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/>
    <xf numFmtId="0" fontId="0" fillId="0" borderId="14" xfId="0" applyBorder="1"/>
    <xf numFmtId="168" fontId="0" fillId="0" borderId="14" xfId="0" applyNumberFormat="1" applyBorder="1"/>
    <xf numFmtId="0" fontId="0" fillId="0" borderId="25" xfId="0" applyBorder="1"/>
    <xf numFmtId="168" fontId="0" fillId="0" borderId="25" xfId="0" applyNumberFormat="1" applyBorder="1"/>
    <xf numFmtId="168" fontId="6" fillId="0" borderId="12" xfId="20" applyNumberFormat="1" applyFont="1" applyBorder="1" applyAlignment="1">
      <alignment horizontal="right"/>
    </xf>
    <xf numFmtId="168" fontId="7" fillId="0" borderId="10" xfId="20" applyNumberFormat="1" applyFont="1" applyBorder="1" applyAlignment="1">
      <alignment horizontal="right"/>
    </xf>
    <xf numFmtId="168" fontId="6" fillId="0" borderId="10" xfId="20" applyNumberFormat="1" applyFont="1" applyBorder="1" applyAlignment="1">
      <alignment horizontal="right"/>
    </xf>
    <xf numFmtId="168" fontId="1" fillId="0" borderId="0" xfId="0" applyNumberFormat="1" applyFont="1"/>
    <xf numFmtId="168" fontId="2" fillId="0" borderId="0" xfId="20" applyNumberFormat="1" applyFont="1" applyBorder="1" applyAlignment="1">
      <alignment horizontal="right"/>
    </xf>
    <xf numFmtId="168" fontId="2" fillId="0" borderId="10" xfId="2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0" xfId="0" applyBorder="1"/>
    <xf numFmtId="0" fontId="2" fillId="0" borderId="6" xfId="0" applyFont="1" applyBorder="1" applyAlignment="1">
      <alignment horizontal="center"/>
    </xf>
    <xf numFmtId="168" fontId="1" fillId="0" borderId="10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4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6567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6568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86569" name="Rectangle 6"/>
        <xdr:cNvSpPr>
          <a:spLocks noChangeArrowheads="1"/>
        </xdr:cNvSpPr>
      </xdr:nvSpPr>
      <xdr:spPr bwMode="auto">
        <a:xfrm>
          <a:off x="19050" y="1714500"/>
          <a:ext cx="88296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47625</xdr:rowOff>
    </xdr:from>
    <xdr:to>
      <xdr:col>5</xdr:col>
      <xdr:colOff>1076325</xdr:colOff>
      <xdr:row>35</xdr:row>
      <xdr:rowOff>57150</xdr:rowOff>
    </xdr:to>
    <xdr:sp macro="" textlink="">
      <xdr:nvSpPr>
        <xdr:cNvPr id="86570" name="Rectangle 102"/>
        <xdr:cNvSpPr>
          <a:spLocks noChangeArrowheads="1"/>
        </xdr:cNvSpPr>
      </xdr:nvSpPr>
      <xdr:spPr bwMode="auto">
        <a:xfrm>
          <a:off x="0" y="6638925"/>
          <a:ext cx="82010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6571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6572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6573" name="Rectangle 13"/>
        <xdr:cNvSpPr>
          <a:spLocks noChangeArrowheads="1"/>
        </xdr:cNvSpPr>
      </xdr:nvSpPr>
      <xdr:spPr bwMode="auto">
        <a:xfrm>
          <a:off x="19050" y="7153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6574" name="Rectangle 30"/>
        <xdr:cNvSpPr>
          <a:spLocks noChangeArrowheads="1"/>
        </xdr:cNvSpPr>
      </xdr:nvSpPr>
      <xdr:spPr bwMode="auto">
        <a:xfrm>
          <a:off x="19050" y="7153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6575" name="Rectangle 47"/>
        <xdr:cNvSpPr>
          <a:spLocks noChangeArrowheads="1"/>
        </xdr:cNvSpPr>
      </xdr:nvSpPr>
      <xdr:spPr bwMode="auto">
        <a:xfrm>
          <a:off x="19050" y="7153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6576" name="Rectangle 64"/>
        <xdr:cNvSpPr>
          <a:spLocks noChangeArrowheads="1"/>
        </xdr:cNvSpPr>
      </xdr:nvSpPr>
      <xdr:spPr bwMode="auto">
        <a:xfrm>
          <a:off x="19050" y="7153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6577" name="Rectangle 81"/>
        <xdr:cNvSpPr>
          <a:spLocks noChangeArrowheads="1"/>
        </xdr:cNvSpPr>
      </xdr:nvSpPr>
      <xdr:spPr bwMode="auto">
        <a:xfrm>
          <a:off x="19050" y="7153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6578" name="Rectangle 98"/>
        <xdr:cNvSpPr>
          <a:spLocks noChangeArrowheads="1"/>
        </xdr:cNvSpPr>
      </xdr:nvSpPr>
      <xdr:spPr bwMode="auto">
        <a:xfrm>
          <a:off x="19050" y="71532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35</xdr:row>
      <xdr:rowOff>19050</xdr:rowOff>
    </xdr:from>
    <xdr:to>
      <xdr:col>5</xdr:col>
      <xdr:colOff>1533525</xdr:colOff>
      <xdr:row>35</xdr:row>
      <xdr:rowOff>28575</xdr:rowOff>
    </xdr:to>
    <xdr:sp macro="" textlink="">
      <xdr:nvSpPr>
        <xdr:cNvPr id="86579" name="Rectangle 102"/>
        <xdr:cNvSpPr>
          <a:spLocks noChangeArrowheads="1"/>
        </xdr:cNvSpPr>
      </xdr:nvSpPr>
      <xdr:spPr bwMode="auto">
        <a:xfrm>
          <a:off x="-314324" y="6610350"/>
          <a:ext cx="897255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14</xdr:row>
      <xdr:rowOff>9525</xdr:rowOff>
    </xdr:from>
    <xdr:to>
      <xdr:col>13</xdr:col>
      <xdr:colOff>447675</xdr:colOff>
      <xdr:row>14</xdr:row>
      <xdr:rowOff>9525</xdr:rowOff>
    </xdr:to>
    <xdr:sp macro="" textlink="">
      <xdr:nvSpPr>
        <xdr:cNvPr id="86580" name="Line 10"/>
        <xdr:cNvSpPr>
          <a:spLocks noChangeShapeType="1"/>
        </xdr:cNvSpPr>
      </xdr:nvSpPr>
      <xdr:spPr bwMode="auto">
        <a:xfrm>
          <a:off x="10877550" y="2695575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904875</xdr:colOff>
      <xdr:row>13</xdr:row>
      <xdr:rowOff>152400</xdr:rowOff>
    </xdr:from>
    <xdr:to>
      <xdr:col>15</xdr:col>
      <xdr:colOff>781050</xdr:colOff>
      <xdr:row>13</xdr:row>
      <xdr:rowOff>152400</xdr:rowOff>
    </xdr:to>
    <xdr:sp macro="" textlink="">
      <xdr:nvSpPr>
        <xdr:cNvPr id="86581" name="Line 11"/>
        <xdr:cNvSpPr>
          <a:spLocks noChangeShapeType="1"/>
        </xdr:cNvSpPr>
      </xdr:nvSpPr>
      <xdr:spPr bwMode="auto">
        <a:xfrm>
          <a:off x="14325600" y="26384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14</xdr:row>
      <xdr:rowOff>9525</xdr:rowOff>
    </xdr:from>
    <xdr:to>
      <xdr:col>13</xdr:col>
      <xdr:colOff>447675</xdr:colOff>
      <xdr:row>14</xdr:row>
      <xdr:rowOff>9525</xdr:rowOff>
    </xdr:to>
    <xdr:sp macro="" textlink="">
      <xdr:nvSpPr>
        <xdr:cNvPr id="86582" name="Line 10"/>
        <xdr:cNvSpPr>
          <a:spLocks noChangeShapeType="1"/>
        </xdr:cNvSpPr>
      </xdr:nvSpPr>
      <xdr:spPr bwMode="auto">
        <a:xfrm>
          <a:off x="10877550" y="2695575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904875</xdr:colOff>
      <xdr:row>13</xdr:row>
      <xdr:rowOff>152400</xdr:rowOff>
    </xdr:from>
    <xdr:to>
      <xdr:col>15</xdr:col>
      <xdr:colOff>781050</xdr:colOff>
      <xdr:row>13</xdr:row>
      <xdr:rowOff>152400</xdr:rowOff>
    </xdr:to>
    <xdr:sp macro="" textlink="">
      <xdr:nvSpPr>
        <xdr:cNvPr id="86583" name="Line 11"/>
        <xdr:cNvSpPr>
          <a:spLocks noChangeShapeType="1"/>
        </xdr:cNvSpPr>
      </xdr:nvSpPr>
      <xdr:spPr bwMode="auto">
        <a:xfrm>
          <a:off x="14325600" y="26384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904875</xdr:colOff>
      <xdr:row>13</xdr:row>
      <xdr:rowOff>152400</xdr:rowOff>
    </xdr:from>
    <xdr:to>
      <xdr:col>15</xdr:col>
      <xdr:colOff>781050</xdr:colOff>
      <xdr:row>13</xdr:row>
      <xdr:rowOff>152400</xdr:rowOff>
    </xdr:to>
    <xdr:sp macro="" textlink="">
      <xdr:nvSpPr>
        <xdr:cNvPr id="86584" name="Line 11"/>
        <xdr:cNvSpPr>
          <a:spLocks noChangeShapeType="1"/>
        </xdr:cNvSpPr>
      </xdr:nvSpPr>
      <xdr:spPr bwMode="auto">
        <a:xfrm>
          <a:off x="14325600" y="26384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904875</xdr:colOff>
      <xdr:row>13</xdr:row>
      <xdr:rowOff>152400</xdr:rowOff>
    </xdr:from>
    <xdr:to>
      <xdr:col>15</xdr:col>
      <xdr:colOff>781050</xdr:colOff>
      <xdr:row>13</xdr:row>
      <xdr:rowOff>152400</xdr:rowOff>
    </xdr:to>
    <xdr:sp macro="" textlink="">
      <xdr:nvSpPr>
        <xdr:cNvPr id="86585" name="Line 11"/>
        <xdr:cNvSpPr>
          <a:spLocks noChangeShapeType="1"/>
        </xdr:cNvSpPr>
      </xdr:nvSpPr>
      <xdr:spPr bwMode="auto">
        <a:xfrm>
          <a:off x="14325600" y="26384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1609725</xdr:colOff>
      <xdr:row>0</xdr:row>
      <xdr:rowOff>85725</xdr:rowOff>
    </xdr:from>
    <xdr:to>
      <xdr:col>3</xdr:col>
      <xdr:colOff>1219200</xdr:colOff>
      <xdr:row>3</xdr:row>
      <xdr:rowOff>228600</xdr:rowOff>
    </xdr:to>
    <xdr:pic>
      <xdr:nvPicPr>
        <xdr:cNvPr id="86586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0" y="85725"/>
          <a:ext cx="1762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4629" name="Rectangle 2"/>
        <xdr:cNvSpPr>
          <a:spLocks noChangeArrowheads="1"/>
        </xdr:cNvSpPr>
      </xdr:nvSpPr>
      <xdr:spPr bwMode="auto">
        <a:xfrm>
          <a:off x="19050" y="857250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9525</xdr:rowOff>
    </xdr:from>
    <xdr:to>
      <xdr:col>6</xdr:col>
      <xdr:colOff>0</xdr:colOff>
      <xdr:row>10</xdr:row>
      <xdr:rowOff>152400</xdr:rowOff>
    </xdr:to>
    <xdr:sp macro="" textlink="">
      <xdr:nvSpPr>
        <xdr:cNvPr id="84630" name="Rectangle 6"/>
        <xdr:cNvSpPr>
          <a:spLocks noChangeArrowheads="1"/>
        </xdr:cNvSpPr>
      </xdr:nvSpPr>
      <xdr:spPr bwMode="auto">
        <a:xfrm>
          <a:off x="19050" y="1590675"/>
          <a:ext cx="1360170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10</xdr:row>
      <xdr:rowOff>9525</xdr:rowOff>
    </xdr:from>
    <xdr:to>
      <xdr:col>3</xdr:col>
      <xdr:colOff>447675</xdr:colOff>
      <xdr:row>10</xdr:row>
      <xdr:rowOff>9525</xdr:rowOff>
    </xdr:to>
    <xdr:sp macro="" textlink="">
      <xdr:nvSpPr>
        <xdr:cNvPr id="84631" name="Line 10"/>
        <xdr:cNvSpPr>
          <a:spLocks noChangeShapeType="1"/>
        </xdr:cNvSpPr>
      </xdr:nvSpPr>
      <xdr:spPr bwMode="auto">
        <a:xfrm>
          <a:off x="914400" y="1781175"/>
          <a:ext cx="656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762000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4632" name="Line 11"/>
        <xdr:cNvSpPr>
          <a:spLocks noChangeShapeType="1"/>
        </xdr:cNvSpPr>
      </xdr:nvSpPr>
      <xdr:spPr bwMode="auto">
        <a:xfrm>
          <a:off x="8743950" y="1733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35</xdr:row>
      <xdr:rowOff>0</xdr:rowOff>
    </xdr:from>
    <xdr:to>
      <xdr:col>5</xdr:col>
      <xdr:colOff>1133475</xdr:colOff>
      <xdr:row>35</xdr:row>
      <xdr:rowOff>9525</xdr:rowOff>
    </xdr:to>
    <xdr:sp macro="" textlink="">
      <xdr:nvSpPr>
        <xdr:cNvPr id="84633" name="Rectangle 102"/>
        <xdr:cNvSpPr>
          <a:spLocks noChangeArrowheads="1"/>
        </xdr:cNvSpPr>
      </xdr:nvSpPr>
      <xdr:spPr bwMode="auto">
        <a:xfrm>
          <a:off x="57150" y="6534150"/>
          <a:ext cx="982027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4634" name="Rectangle 2"/>
        <xdr:cNvSpPr>
          <a:spLocks noChangeArrowheads="1"/>
        </xdr:cNvSpPr>
      </xdr:nvSpPr>
      <xdr:spPr bwMode="auto">
        <a:xfrm>
          <a:off x="19050" y="857250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171450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4635" name="Rectangle 4"/>
        <xdr:cNvSpPr>
          <a:spLocks noChangeArrowheads="1"/>
        </xdr:cNvSpPr>
      </xdr:nvSpPr>
      <xdr:spPr bwMode="auto">
        <a:xfrm>
          <a:off x="2428875" y="666750"/>
          <a:ext cx="6029325" cy="371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9525</xdr:rowOff>
    </xdr:from>
    <xdr:to>
      <xdr:col>6</xdr:col>
      <xdr:colOff>0</xdr:colOff>
      <xdr:row>10</xdr:row>
      <xdr:rowOff>152400</xdr:rowOff>
    </xdr:to>
    <xdr:sp macro="" textlink="">
      <xdr:nvSpPr>
        <xdr:cNvPr id="84636" name="Rectangle 6"/>
        <xdr:cNvSpPr>
          <a:spLocks noChangeArrowheads="1"/>
        </xdr:cNvSpPr>
      </xdr:nvSpPr>
      <xdr:spPr bwMode="auto">
        <a:xfrm>
          <a:off x="19050" y="1590675"/>
          <a:ext cx="1360170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10</xdr:row>
      <xdr:rowOff>9525</xdr:rowOff>
    </xdr:from>
    <xdr:to>
      <xdr:col>3</xdr:col>
      <xdr:colOff>447675</xdr:colOff>
      <xdr:row>10</xdr:row>
      <xdr:rowOff>9525</xdr:rowOff>
    </xdr:to>
    <xdr:sp macro="" textlink="">
      <xdr:nvSpPr>
        <xdr:cNvPr id="84637" name="Line 10"/>
        <xdr:cNvSpPr>
          <a:spLocks noChangeShapeType="1"/>
        </xdr:cNvSpPr>
      </xdr:nvSpPr>
      <xdr:spPr bwMode="auto">
        <a:xfrm>
          <a:off x="914400" y="1781175"/>
          <a:ext cx="656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762000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4638" name="Line 11"/>
        <xdr:cNvSpPr>
          <a:spLocks noChangeShapeType="1"/>
        </xdr:cNvSpPr>
      </xdr:nvSpPr>
      <xdr:spPr bwMode="auto">
        <a:xfrm>
          <a:off x="8743950" y="1733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84639" name="Rectangle 13"/>
        <xdr:cNvSpPr>
          <a:spLocks noChangeArrowheads="1"/>
        </xdr:cNvSpPr>
      </xdr:nvSpPr>
      <xdr:spPr bwMode="auto">
        <a:xfrm>
          <a:off x="19050" y="67246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84640" name="Rectangle 30"/>
        <xdr:cNvSpPr>
          <a:spLocks noChangeArrowheads="1"/>
        </xdr:cNvSpPr>
      </xdr:nvSpPr>
      <xdr:spPr bwMode="auto">
        <a:xfrm>
          <a:off x="19050" y="67246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84641" name="Rectangle 47"/>
        <xdr:cNvSpPr>
          <a:spLocks noChangeArrowheads="1"/>
        </xdr:cNvSpPr>
      </xdr:nvSpPr>
      <xdr:spPr bwMode="auto">
        <a:xfrm>
          <a:off x="19050" y="67246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84642" name="Rectangle 64"/>
        <xdr:cNvSpPr>
          <a:spLocks noChangeArrowheads="1"/>
        </xdr:cNvSpPr>
      </xdr:nvSpPr>
      <xdr:spPr bwMode="auto">
        <a:xfrm>
          <a:off x="19050" y="67246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84643" name="Rectangle 81"/>
        <xdr:cNvSpPr>
          <a:spLocks noChangeArrowheads="1"/>
        </xdr:cNvSpPr>
      </xdr:nvSpPr>
      <xdr:spPr bwMode="auto">
        <a:xfrm>
          <a:off x="19050" y="67246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84644" name="Rectangle 98"/>
        <xdr:cNvSpPr>
          <a:spLocks noChangeArrowheads="1"/>
        </xdr:cNvSpPr>
      </xdr:nvSpPr>
      <xdr:spPr bwMode="auto">
        <a:xfrm>
          <a:off x="19050" y="67246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9525</xdr:rowOff>
    </xdr:from>
    <xdr:to>
      <xdr:col>6</xdr:col>
      <xdr:colOff>0</xdr:colOff>
      <xdr:row>10</xdr:row>
      <xdr:rowOff>152400</xdr:rowOff>
    </xdr:to>
    <xdr:sp macro="" textlink="">
      <xdr:nvSpPr>
        <xdr:cNvPr id="84645" name="Rectangle 6"/>
        <xdr:cNvSpPr>
          <a:spLocks noChangeArrowheads="1"/>
        </xdr:cNvSpPr>
      </xdr:nvSpPr>
      <xdr:spPr bwMode="auto">
        <a:xfrm>
          <a:off x="19050" y="1590675"/>
          <a:ext cx="1360170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762000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4646" name="Line 11"/>
        <xdr:cNvSpPr>
          <a:spLocks noChangeShapeType="1"/>
        </xdr:cNvSpPr>
      </xdr:nvSpPr>
      <xdr:spPr bwMode="auto">
        <a:xfrm>
          <a:off x="8743950" y="1733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10</xdr:row>
      <xdr:rowOff>9525</xdr:rowOff>
    </xdr:from>
    <xdr:to>
      <xdr:col>3</xdr:col>
      <xdr:colOff>447675</xdr:colOff>
      <xdr:row>10</xdr:row>
      <xdr:rowOff>9525</xdr:rowOff>
    </xdr:to>
    <xdr:sp macro="" textlink="">
      <xdr:nvSpPr>
        <xdr:cNvPr id="84647" name="Line 10"/>
        <xdr:cNvSpPr>
          <a:spLocks noChangeShapeType="1"/>
        </xdr:cNvSpPr>
      </xdr:nvSpPr>
      <xdr:spPr bwMode="auto">
        <a:xfrm>
          <a:off x="914400" y="1781175"/>
          <a:ext cx="656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762000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4648" name="Line 11"/>
        <xdr:cNvSpPr>
          <a:spLocks noChangeShapeType="1"/>
        </xdr:cNvSpPr>
      </xdr:nvSpPr>
      <xdr:spPr bwMode="auto">
        <a:xfrm>
          <a:off x="8743950" y="1733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0</xdr:row>
      <xdr:rowOff>0</xdr:rowOff>
    </xdr:from>
    <xdr:to>
      <xdr:col>5</xdr:col>
      <xdr:colOff>247650</xdr:colOff>
      <xdr:row>3</xdr:row>
      <xdr:rowOff>142875</xdr:rowOff>
    </xdr:to>
    <xdr:pic>
      <xdr:nvPicPr>
        <xdr:cNvPr id="84649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0"/>
          <a:ext cx="1762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3663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3664" name="Rectangle 4"/>
        <xdr:cNvSpPr>
          <a:spLocks noChangeArrowheads="1"/>
        </xdr:cNvSpPr>
      </xdr:nvSpPr>
      <xdr:spPr bwMode="auto">
        <a:xfrm>
          <a:off x="2905125" y="809625"/>
          <a:ext cx="55911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9525</xdr:rowOff>
    </xdr:from>
    <xdr:to>
      <xdr:col>6</xdr:col>
      <xdr:colOff>0</xdr:colOff>
      <xdr:row>10</xdr:row>
      <xdr:rowOff>152400</xdr:rowOff>
    </xdr:to>
    <xdr:sp macro="" textlink="">
      <xdr:nvSpPr>
        <xdr:cNvPr id="83665" name="Rectangle 6"/>
        <xdr:cNvSpPr>
          <a:spLocks noChangeArrowheads="1"/>
        </xdr:cNvSpPr>
      </xdr:nvSpPr>
      <xdr:spPr bwMode="auto">
        <a:xfrm>
          <a:off x="19050" y="1714500"/>
          <a:ext cx="1073467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10</xdr:row>
      <xdr:rowOff>9525</xdr:rowOff>
    </xdr:from>
    <xdr:to>
      <xdr:col>3</xdr:col>
      <xdr:colOff>447675</xdr:colOff>
      <xdr:row>10</xdr:row>
      <xdr:rowOff>9525</xdr:rowOff>
    </xdr:to>
    <xdr:sp macro="" textlink="">
      <xdr:nvSpPr>
        <xdr:cNvPr id="83666" name="Line 10"/>
        <xdr:cNvSpPr>
          <a:spLocks noChangeShapeType="1"/>
        </xdr:cNvSpPr>
      </xdr:nvSpPr>
      <xdr:spPr bwMode="auto">
        <a:xfrm>
          <a:off x="885825" y="1905000"/>
          <a:ext cx="651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904875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3667" name="Line 11"/>
        <xdr:cNvSpPr>
          <a:spLocks noChangeShapeType="1"/>
        </xdr:cNvSpPr>
      </xdr:nvSpPr>
      <xdr:spPr bwMode="auto">
        <a:xfrm>
          <a:off x="8924925" y="18573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37</xdr:row>
      <xdr:rowOff>0</xdr:rowOff>
    </xdr:from>
    <xdr:to>
      <xdr:col>5</xdr:col>
      <xdr:colOff>1133475</xdr:colOff>
      <xdr:row>37</xdr:row>
      <xdr:rowOff>9525</xdr:rowOff>
    </xdr:to>
    <xdr:sp macro="" textlink="">
      <xdr:nvSpPr>
        <xdr:cNvPr id="83668" name="Rectangle 102"/>
        <xdr:cNvSpPr>
          <a:spLocks noChangeArrowheads="1"/>
        </xdr:cNvSpPr>
      </xdr:nvSpPr>
      <xdr:spPr bwMode="auto">
        <a:xfrm>
          <a:off x="57150" y="6934200"/>
          <a:ext cx="1008697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3669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3670" name="Rectangle 4"/>
        <xdr:cNvSpPr>
          <a:spLocks noChangeArrowheads="1"/>
        </xdr:cNvSpPr>
      </xdr:nvSpPr>
      <xdr:spPr bwMode="auto">
        <a:xfrm>
          <a:off x="2905125" y="809625"/>
          <a:ext cx="55911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9525</xdr:rowOff>
    </xdr:from>
    <xdr:to>
      <xdr:col>6</xdr:col>
      <xdr:colOff>0</xdr:colOff>
      <xdr:row>10</xdr:row>
      <xdr:rowOff>152400</xdr:rowOff>
    </xdr:to>
    <xdr:sp macro="" textlink="">
      <xdr:nvSpPr>
        <xdr:cNvPr id="83671" name="Rectangle 6"/>
        <xdr:cNvSpPr>
          <a:spLocks noChangeArrowheads="1"/>
        </xdr:cNvSpPr>
      </xdr:nvSpPr>
      <xdr:spPr bwMode="auto">
        <a:xfrm>
          <a:off x="19050" y="1714500"/>
          <a:ext cx="1073467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10</xdr:row>
      <xdr:rowOff>9525</xdr:rowOff>
    </xdr:from>
    <xdr:to>
      <xdr:col>3</xdr:col>
      <xdr:colOff>447675</xdr:colOff>
      <xdr:row>10</xdr:row>
      <xdr:rowOff>9525</xdr:rowOff>
    </xdr:to>
    <xdr:sp macro="" textlink="">
      <xdr:nvSpPr>
        <xdr:cNvPr id="83672" name="Line 10"/>
        <xdr:cNvSpPr>
          <a:spLocks noChangeShapeType="1"/>
        </xdr:cNvSpPr>
      </xdr:nvSpPr>
      <xdr:spPr bwMode="auto">
        <a:xfrm>
          <a:off x="885825" y="1905000"/>
          <a:ext cx="651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904875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3673" name="Line 11"/>
        <xdr:cNvSpPr>
          <a:spLocks noChangeShapeType="1"/>
        </xdr:cNvSpPr>
      </xdr:nvSpPr>
      <xdr:spPr bwMode="auto">
        <a:xfrm>
          <a:off x="8924925" y="18573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3674" name="Rectangle 13"/>
        <xdr:cNvSpPr>
          <a:spLocks noChangeArrowheads="1"/>
        </xdr:cNvSpPr>
      </xdr:nvSpPr>
      <xdr:spPr bwMode="auto">
        <a:xfrm>
          <a:off x="19050" y="7124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3675" name="Rectangle 30"/>
        <xdr:cNvSpPr>
          <a:spLocks noChangeArrowheads="1"/>
        </xdr:cNvSpPr>
      </xdr:nvSpPr>
      <xdr:spPr bwMode="auto">
        <a:xfrm>
          <a:off x="19050" y="7124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3676" name="Rectangle 47"/>
        <xdr:cNvSpPr>
          <a:spLocks noChangeArrowheads="1"/>
        </xdr:cNvSpPr>
      </xdr:nvSpPr>
      <xdr:spPr bwMode="auto">
        <a:xfrm>
          <a:off x="19050" y="7124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3677" name="Rectangle 64"/>
        <xdr:cNvSpPr>
          <a:spLocks noChangeArrowheads="1"/>
        </xdr:cNvSpPr>
      </xdr:nvSpPr>
      <xdr:spPr bwMode="auto">
        <a:xfrm>
          <a:off x="19050" y="7124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3678" name="Rectangle 81"/>
        <xdr:cNvSpPr>
          <a:spLocks noChangeArrowheads="1"/>
        </xdr:cNvSpPr>
      </xdr:nvSpPr>
      <xdr:spPr bwMode="auto">
        <a:xfrm>
          <a:off x="19050" y="7124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3679" name="Rectangle 98"/>
        <xdr:cNvSpPr>
          <a:spLocks noChangeArrowheads="1"/>
        </xdr:cNvSpPr>
      </xdr:nvSpPr>
      <xdr:spPr bwMode="auto">
        <a:xfrm>
          <a:off x="19050" y="7124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35</xdr:row>
      <xdr:rowOff>19050</xdr:rowOff>
    </xdr:from>
    <xdr:to>
      <xdr:col>5</xdr:col>
      <xdr:colOff>1533525</xdr:colOff>
      <xdr:row>35</xdr:row>
      <xdr:rowOff>28575</xdr:rowOff>
    </xdr:to>
    <xdr:sp macro="" textlink="">
      <xdr:nvSpPr>
        <xdr:cNvPr id="83680" name="Rectangle 102"/>
        <xdr:cNvSpPr>
          <a:spLocks noChangeArrowheads="1"/>
        </xdr:cNvSpPr>
      </xdr:nvSpPr>
      <xdr:spPr bwMode="auto">
        <a:xfrm>
          <a:off x="-314324" y="6581775"/>
          <a:ext cx="1085850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9525</xdr:rowOff>
    </xdr:from>
    <xdr:to>
      <xdr:col>6</xdr:col>
      <xdr:colOff>0</xdr:colOff>
      <xdr:row>10</xdr:row>
      <xdr:rowOff>152400</xdr:rowOff>
    </xdr:to>
    <xdr:sp macro="" textlink="">
      <xdr:nvSpPr>
        <xdr:cNvPr id="83681" name="Rectangle 6"/>
        <xdr:cNvSpPr>
          <a:spLocks noChangeArrowheads="1"/>
        </xdr:cNvSpPr>
      </xdr:nvSpPr>
      <xdr:spPr bwMode="auto">
        <a:xfrm>
          <a:off x="19050" y="1714500"/>
          <a:ext cx="1073467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904875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3682" name="Line 11"/>
        <xdr:cNvSpPr>
          <a:spLocks noChangeShapeType="1"/>
        </xdr:cNvSpPr>
      </xdr:nvSpPr>
      <xdr:spPr bwMode="auto">
        <a:xfrm>
          <a:off x="8924925" y="18573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10</xdr:row>
      <xdr:rowOff>9525</xdr:rowOff>
    </xdr:from>
    <xdr:to>
      <xdr:col>3</xdr:col>
      <xdr:colOff>447675</xdr:colOff>
      <xdr:row>10</xdr:row>
      <xdr:rowOff>9525</xdr:rowOff>
    </xdr:to>
    <xdr:sp macro="" textlink="">
      <xdr:nvSpPr>
        <xdr:cNvPr id="83683" name="Line 10"/>
        <xdr:cNvSpPr>
          <a:spLocks noChangeShapeType="1"/>
        </xdr:cNvSpPr>
      </xdr:nvSpPr>
      <xdr:spPr bwMode="auto">
        <a:xfrm>
          <a:off x="885825" y="1905000"/>
          <a:ext cx="651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904875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3684" name="Line 11"/>
        <xdr:cNvSpPr>
          <a:spLocks noChangeShapeType="1"/>
        </xdr:cNvSpPr>
      </xdr:nvSpPr>
      <xdr:spPr bwMode="auto">
        <a:xfrm>
          <a:off x="8924925" y="18573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3924300</xdr:colOff>
      <xdr:row>3</xdr:row>
      <xdr:rowOff>247650</xdr:rowOff>
    </xdr:to>
    <xdr:pic>
      <xdr:nvPicPr>
        <xdr:cNvPr id="83685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86150" y="0"/>
          <a:ext cx="2733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1687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1688" name="Rectangle 4"/>
        <xdr:cNvSpPr>
          <a:spLocks noChangeArrowheads="1"/>
        </xdr:cNvSpPr>
      </xdr:nvSpPr>
      <xdr:spPr bwMode="auto">
        <a:xfrm>
          <a:off x="2905125" y="809625"/>
          <a:ext cx="5486400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9525</xdr:rowOff>
    </xdr:from>
    <xdr:to>
      <xdr:col>6</xdr:col>
      <xdr:colOff>0</xdr:colOff>
      <xdr:row>10</xdr:row>
      <xdr:rowOff>152400</xdr:rowOff>
    </xdr:to>
    <xdr:sp macro="" textlink="">
      <xdr:nvSpPr>
        <xdr:cNvPr id="81689" name="Rectangle 6"/>
        <xdr:cNvSpPr>
          <a:spLocks noChangeArrowheads="1"/>
        </xdr:cNvSpPr>
      </xdr:nvSpPr>
      <xdr:spPr bwMode="auto">
        <a:xfrm>
          <a:off x="19050" y="1714500"/>
          <a:ext cx="1062990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10</xdr:row>
      <xdr:rowOff>9525</xdr:rowOff>
    </xdr:from>
    <xdr:to>
      <xdr:col>3</xdr:col>
      <xdr:colOff>447675</xdr:colOff>
      <xdr:row>10</xdr:row>
      <xdr:rowOff>9525</xdr:rowOff>
    </xdr:to>
    <xdr:sp macro="" textlink="">
      <xdr:nvSpPr>
        <xdr:cNvPr id="81690" name="Line 10"/>
        <xdr:cNvSpPr>
          <a:spLocks noChangeShapeType="1"/>
        </xdr:cNvSpPr>
      </xdr:nvSpPr>
      <xdr:spPr bwMode="auto">
        <a:xfrm>
          <a:off x="885825" y="1905000"/>
          <a:ext cx="662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904875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1691" name="Line 11"/>
        <xdr:cNvSpPr>
          <a:spLocks noChangeShapeType="1"/>
        </xdr:cNvSpPr>
      </xdr:nvSpPr>
      <xdr:spPr bwMode="auto">
        <a:xfrm>
          <a:off x="8820150" y="18573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37</xdr:row>
      <xdr:rowOff>0</xdr:rowOff>
    </xdr:from>
    <xdr:to>
      <xdr:col>5</xdr:col>
      <xdr:colOff>1133475</xdr:colOff>
      <xdr:row>37</xdr:row>
      <xdr:rowOff>9525</xdr:rowOff>
    </xdr:to>
    <xdr:sp macro="" textlink="">
      <xdr:nvSpPr>
        <xdr:cNvPr id="81692" name="Rectangle 102"/>
        <xdr:cNvSpPr>
          <a:spLocks noChangeArrowheads="1"/>
        </xdr:cNvSpPr>
      </xdr:nvSpPr>
      <xdr:spPr bwMode="auto">
        <a:xfrm>
          <a:off x="57150" y="6953250"/>
          <a:ext cx="998220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1693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1694" name="Rectangle 4"/>
        <xdr:cNvSpPr>
          <a:spLocks noChangeArrowheads="1"/>
        </xdr:cNvSpPr>
      </xdr:nvSpPr>
      <xdr:spPr bwMode="auto">
        <a:xfrm>
          <a:off x="2905125" y="809625"/>
          <a:ext cx="5486400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9525</xdr:rowOff>
    </xdr:from>
    <xdr:to>
      <xdr:col>6</xdr:col>
      <xdr:colOff>0</xdr:colOff>
      <xdr:row>10</xdr:row>
      <xdr:rowOff>152400</xdr:rowOff>
    </xdr:to>
    <xdr:sp macro="" textlink="">
      <xdr:nvSpPr>
        <xdr:cNvPr id="81695" name="Rectangle 6"/>
        <xdr:cNvSpPr>
          <a:spLocks noChangeArrowheads="1"/>
        </xdr:cNvSpPr>
      </xdr:nvSpPr>
      <xdr:spPr bwMode="auto">
        <a:xfrm>
          <a:off x="19050" y="1714500"/>
          <a:ext cx="1062990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10</xdr:row>
      <xdr:rowOff>9525</xdr:rowOff>
    </xdr:from>
    <xdr:to>
      <xdr:col>3</xdr:col>
      <xdr:colOff>447675</xdr:colOff>
      <xdr:row>10</xdr:row>
      <xdr:rowOff>9525</xdr:rowOff>
    </xdr:to>
    <xdr:sp macro="" textlink="">
      <xdr:nvSpPr>
        <xdr:cNvPr id="81696" name="Line 10"/>
        <xdr:cNvSpPr>
          <a:spLocks noChangeShapeType="1"/>
        </xdr:cNvSpPr>
      </xdr:nvSpPr>
      <xdr:spPr bwMode="auto">
        <a:xfrm>
          <a:off x="885825" y="1905000"/>
          <a:ext cx="662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904875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1697" name="Line 11"/>
        <xdr:cNvSpPr>
          <a:spLocks noChangeShapeType="1"/>
        </xdr:cNvSpPr>
      </xdr:nvSpPr>
      <xdr:spPr bwMode="auto">
        <a:xfrm>
          <a:off x="8820150" y="18573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1698" name="Rectangle 13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1699" name="Rectangle 30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1700" name="Rectangle 47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1701" name="Rectangle 64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1702" name="Rectangle 81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1703" name="Rectangle 98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35</xdr:row>
      <xdr:rowOff>19050</xdr:rowOff>
    </xdr:from>
    <xdr:to>
      <xdr:col>5</xdr:col>
      <xdr:colOff>1533525</xdr:colOff>
      <xdr:row>35</xdr:row>
      <xdr:rowOff>28575</xdr:rowOff>
    </xdr:to>
    <xdr:sp macro="" textlink="">
      <xdr:nvSpPr>
        <xdr:cNvPr id="81704" name="Rectangle 102"/>
        <xdr:cNvSpPr>
          <a:spLocks noChangeArrowheads="1"/>
        </xdr:cNvSpPr>
      </xdr:nvSpPr>
      <xdr:spPr bwMode="auto">
        <a:xfrm>
          <a:off x="-314324" y="6600825"/>
          <a:ext cx="107537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9525</xdr:rowOff>
    </xdr:from>
    <xdr:to>
      <xdr:col>6</xdr:col>
      <xdr:colOff>0</xdr:colOff>
      <xdr:row>10</xdr:row>
      <xdr:rowOff>152400</xdr:rowOff>
    </xdr:to>
    <xdr:sp macro="" textlink="">
      <xdr:nvSpPr>
        <xdr:cNvPr id="81705" name="Rectangle 6"/>
        <xdr:cNvSpPr>
          <a:spLocks noChangeArrowheads="1"/>
        </xdr:cNvSpPr>
      </xdr:nvSpPr>
      <xdr:spPr bwMode="auto">
        <a:xfrm>
          <a:off x="19050" y="1714500"/>
          <a:ext cx="1062990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904875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1706" name="Line 11"/>
        <xdr:cNvSpPr>
          <a:spLocks noChangeShapeType="1"/>
        </xdr:cNvSpPr>
      </xdr:nvSpPr>
      <xdr:spPr bwMode="auto">
        <a:xfrm>
          <a:off x="8820150" y="18573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10</xdr:row>
      <xdr:rowOff>9525</xdr:rowOff>
    </xdr:from>
    <xdr:to>
      <xdr:col>3</xdr:col>
      <xdr:colOff>447675</xdr:colOff>
      <xdr:row>10</xdr:row>
      <xdr:rowOff>9525</xdr:rowOff>
    </xdr:to>
    <xdr:sp macro="" textlink="">
      <xdr:nvSpPr>
        <xdr:cNvPr id="81707" name="Line 10"/>
        <xdr:cNvSpPr>
          <a:spLocks noChangeShapeType="1"/>
        </xdr:cNvSpPr>
      </xdr:nvSpPr>
      <xdr:spPr bwMode="auto">
        <a:xfrm>
          <a:off x="885825" y="1905000"/>
          <a:ext cx="662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904875</xdr:colOff>
      <xdr:row>9</xdr:row>
      <xdr:rowOff>152400</xdr:rowOff>
    </xdr:from>
    <xdr:to>
      <xdr:col>5</xdr:col>
      <xdr:colOff>904875</xdr:colOff>
      <xdr:row>9</xdr:row>
      <xdr:rowOff>152400</xdr:rowOff>
    </xdr:to>
    <xdr:sp macro="" textlink="">
      <xdr:nvSpPr>
        <xdr:cNvPr id="81708" name="Line 11"/>
        <xdr:cNvSpPr>
          <a:spLocks noChangeShapeType="1"/>
        </xdr:cNvSpPr>
      </xdr:nvSpPr>
      <xdr:spPr bwMode="auto">
        <a:xfrm>
          <a:off x="8820150" y="18573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952500</xdr:colOff>
      <xdr:row>0</xdr:row>
      <xdr:rowOff>66675</xdr:rowOff>
    </xdr:from>
    <xdr:to>
      <xdr:col>2</xdr:col>
      <xdr:colOff>3686175</xdr:colOff>
      <xdr:row>3</xdr:row>
      <xdr:rowOff>266700</xdr:rowOff>
    </xdr:to>
    <xdr:pic>
      <xdr:nvPicPr>
        <xdr:cNvPr id="81709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48025" y="66675"/>
          <a:ext cx="2733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5429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5430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38</xdr:row>
      <xdr:rowOff>0</xdr:rowOff>
    </xdr:from>
    <xdr:to>
      <xdr:col>5</xdr:col>
      <xdr:colOff>1133475</xdr:colOff>
      <xdr:row>38</xdr:row>
      <xdr:rowOff>9525</xdr:rowOff>
    </xdr:to>
    <xdr:sp macro="" textlink="">
      <xdr:nvSpPr>
        <xdr:cNvPr id="85431" name="Rectangle 102"/>
        <xdr:cNvSpPr>
          <a:spLocks noChangeArrowheads="1"/>
        </xdr:cNvSpPr>
      </xdr:nvSpPr>
      <xdr:spPr bwMode="auto">
        <a:xfrm>
          <a:off x="57150" y="7181850"/>
          <a:ext cx="82010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5432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5433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28575</xdr:colOff>
      <xdr:row>39</xdr:row>
      <xdr:rowOff>0</xdr:rowOff>
    </xdr:to>
    <xdr:sp macro="" textlink="">
      <xdr:nvSpPr>
        <xdr:cNvPr id="85434" name="Rectangle 13"/>
        <xdr:cNvSpPr>
          <a:spLocks noChangeArrowheads="1"/>
        </xdr:cNvSpPr>
      </xdr:nvSpPr>
      <xdr:spPr bwMode="auto">
        <a:xfrm>
          <a:off x="19050" y="73723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28575</xdr:colOff>
      <xdr:row>39</xdr:row>
      <xdr:rowOff>0</xdr:rowOff>
    </xdr:to>
    <xdr:sp macro="" textlink="">
      <xdr:nvSpPr>
        <xdr:cNvPr id="85435" name="Rectangle 30"/>
        <xdr:cNvSpPr>
          <a:spLocks noChangeArrowheads="1"/>
        </xdr:cNvSpPr>
      </xdr:nvSpPr>
      <xdr:spPr bwMode="auto">
        <a:xfrm>
          <a:off x="19050" y="73723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28575</xdr:colOff>
      <xdr:row>39</xdr:row>
      <xdr:rowOff>0</xdr:rowOff>
    </xdr:to>
    <xdr:sp macro="" textlink="">
      <xdr:nvSpPr>
        <xdr:cNvPr id="85436" name="Rectangle 47"/>
        <xdr:cNvSpPr>
          <a:spLocks noChangeArrowheads="1"/>
        </xdr:cNvSpPr>
      </xdr:nvSpPr>
      <xdr:spPr bwMode="auto">
        <a:xfrm>
          <a:off x="19050" y="73723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28575</xdr:colOff>
      <xdr:row>39</xdr:row>
      <xdr:rowOff>0</xdr:rowOff>
    </xdr:to>
    <xdr:sp macro="" textlink="">
      <xdr:nvSpPr>
        <xdr:cNvPr id="85437" name="Rectangle 64"/>
        <xdr:cNvSpPr>
          <a:spLocks noChangeArrowheads="1"/>
        </xdr:cNvSpPr>
      </xdr:nvSpPr>
      <xdr:spPr bwMode="auto">
        <a:xfrm>
          <a:off x="19050" y="73723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28575</xdr:colOff>
      <xdr:row>39</xdr:row>
      <xdr:rowOff>0</xdr:rowOff>
    </xdr:to>
    <xdr:sp macro="" textlink="">
      <xdr:nvSpPr>
        <xdr:cNvPr id="85438" name="Rectangle 81"/>
        <xdr:cNvSpPr>
          <a:spLocks noChangeArrowheads="1"/>
        </xdr:cNvSpPr>
      </xdr:nvSpPr>
      <xdr:spPr bwMode="auto">
        <a:xfrm>
          <a:off x="19050" y="73723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28575</xdr:colOff>
      <xdr:row>39</xdr:row>
      <xdr:rowOff>0</xdr:rowOff>
    </xdr:to>
    <xdr:sp macro="" textlink="">
      <xdr:nvSpPr>
        <xdr:cNvPr id="85439" name="Rectangle 98"/>
        <xdr:cNvSpPr>
          <a:spLocks noChangeArrowheads="1"/>
        </xdr:cNvSpPr>
      </xdr:nvSpPr>
      <xdr:spPr bwMode="auto">
        <a:xfrm>
          <a:off x="19050" y="73723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36</xdr:row>
      <xdr:rowOff>19050</xdr:rowOff>
    </xdr:from>
    <xdr:to>
      <xdr:col>5</xdr:col>
      <xdr:colOff>1533525</xdr:colOff>
      <xdr:row>36</xdr:row>
      <xdr:rowOff>28575</xdr:rowOff>
    </xdr:to>
    <xdr:sp macro="" textlink="">
      <xdr:nvSpPr>
        <xdr:cNvPr id="85440" name="Rectangle 102"/>
        <xdr:cNvSpPr>
          <a:spLocks noChangeArrowheads="1"/>
        </xdr:cNvSpPr>
      </xdr:nvSpPr>
      <xdr:spPr bwMode="auto">
        <a:xfrm>
          <a:off x="-314324" y="6829425"/>
          <a:ext cx="897255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85441" name="Rectangle 6"/>
        <xdr:cNvSpPr>
          <a:spLocks noChangeArrowheads="1"/>
        </xdr:cNvSpPr>
      </xdr:nvSpPr>
      <xdr:spPr bwMode="auto">
        <a:xfrm>
          <a:off x="19050" y="1724025"/>
          <a:ext cx="882967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1476375</xdr:colOff>
      <xdr:row>0</xdr:row>
      <xdr:rowOff>76200</xdr:rowOff>
    </xdr:from>
    <xdr:to>
      <xdr:col>3</xdr:col>
      <xdr:colOff>1085850</xdr:colOff>
      <xdr:row>3</xdr:row>
      <xdr:rowOff>219075</xdr:rowOff>
    </xdr:to>
    <xdr:pic>
      <xdr:nvPicPr>
        <xdr:cNvPr id="85442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1900" y="76200"/>
          <a:ext cx="1762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77557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77558" name="Rectangle 4"/>
        <xdr:cNvSpPr>
          <a:spLocks noChangeArrowheads="1"/>
        </xdr:cNvSpPr>
      </xdr:nvSpPr>
      <xdr:spPr bwMode="auto">
        <a:xfrm>
          <a:off x="30575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37</xdr:row>
      <xdr:rowOff>0</xdr:rowOff>
    </xdr:from>
    <xdr:to>
      <xdr:col>5</xdr:col>
      <xdr:colOff>1133475</xdr:colOff>
      <xdr:row>37</xdr:row>
      <xdr:rowOff>9525</xdr:rowOff>
    </xdr:to>
    <xdr:sp macro="" textlink="">
      <xdr:nvSpPr>
        <xdr:cNvPr id="77559" name="Rectangle 102"/>
        <xdr:cNvSpPr>
          <a:spLocks noChangeArrowheads="1"/>
        </xdr:cNvSpPr>
      </xdr:nvSpPr>
      <xdr:spPr bwMode="auto">
        <a:xfrm>
          <a:off x="57150" y="6972300"/>
          <a:ext cx="83534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77560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77561" name="Rectangle 4"/>
        <xdr:cNvSpPr>
          <a:spLocks noChangeArrowheads="1"/>
        </xdr:cNvSpPr>
      </xdr:nvSpPr>
      <xdr:spPr bwMode="auto">
        <a:xfrm>
          <a:off x="30575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7562" name="Rectangle 13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7563" name="Rectangle 30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7564" name="Rectangle 47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7565" name="Rectangle 64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7566" name="Rectangle 81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7567" name="Rectangle 98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35</xdr:row>
      <xdr:rowOff>19050</xdr:rowOff>
    </xdr:from>
    <xdr:to>
      <xdr:col>5</xdr:col>
      <xdr:colOff>1533525</xdr:colOff>
      <xdr:row>35</xdr:row>
      <xdr:rowOff>28575</xdr:rowOff>
    </xdr:to>
    <xdr:sp macro="" textlink="">
      <xdr:nvSpPr>
        <xdr:cNvPr id="77568" name="Rectangle 102"/>
        <xdr:cNvSpPr>
          <a:spLocks noChangeArrowheads="1"/>
        </xdr:cNvSpPr>
      </xdr:nvSpPr>
      <xdr:spPr bwMode="auto">
        <a:xfrm>
          <a:off x="-314324" y="6619875"/>
          <a:ext cx="912495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77569" name="Rectangle 6"/>
        <xdr:cNvSpPr>
          <a:spLocks noChangeArrowheads="1"/>
        </xdr:cNvSpPr>
      </xdr:nvSpPr>
      <xdr:spPr bwMode="auto">
        <a:xfrm>
          <a:off x="19050" y="1714500"/>
          <a:ext cx="898207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1514475</xdr:colOff>
      <xdr:row>0</xdr:row>
      <xdr:rowOff>133350</xdr:rowOff>
    </xdr:from>
    <xdr:to>
      <xdr:col>3</xdr:col>
      <xdr:colOff>1123950</xdr:colOff>
      <xdr:row>3</xdr:row>
      <xdr:rowOff>276225</xdr:rowOff>
    </xdr:to>
    <xdr:pic>
      <xdr:nvPicPr>
        <xdr:cNvPr id="77570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133350"/>
          <a:ext cx="1762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7381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7382" name="Rectangle 4"/>
        <xdr:cNvSpPr>
          <a:spLocks noChangeArrowheads="1"/>
        </xdr:cNvSpPr>
      </xdr:nvSpPr>
      <xdr:spPr bwMode="auto">
        <a:xfrm>
          <a:off x="292417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37</xdr:row>
      <xdr:rowOff>0</xdr:rowOff>
    </xdr:from>
    <xdr:to>
      <xdr:col>5</xdr:col>
      <xdr:colOff>1133475</xdr:colOff>
      <xdr:row>37</xdr:row>
      <xdr:rowOff>9525</xdr:rowOff>
    </xdr:to>
    <xdr:sp macro="" textlink="">
      <xdr:nvSpPr>
        <xdr:cNvPr id="87383" name="Rectangle 102"/>
        <xdr:cNvSpPr>
          <a:spLocks noChangeArrowheads="1"/>
        </xdr:cNvSpPr>
      </xdr:nvSpPr>
      <xdr:spPr bwMode="auto">
        <a:xfrm>
          <a:off x="57150" y="6972300"/>
          <a:ext cx="822007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7384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7385" name="Rectangle 4"/>
        <xdr:cNvSpPr>
          <a:spLocks noChangeArrowheads="1"/>
        </xdr:cNvSpPr>
      </xdr:nvSpPr>
      <xdr:spPr bwMode="auto">
        <a:xfrm>
          <a:off x="292417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7386" name="Rectangle 13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7387" name="Rectangle 30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7388" name="Rectangle 47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7389" name="Rectangle 64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7390" name="Rectangle 81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7391" name="Rectangle 98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35</xdr:row>
      <xdr:rowOff>19050</xdr:rowOff>
    </xdr:from>
    <xdr:to>
      <xdr:col>5</xdr:col>
      <xdr:colOff>1533525</xdr:colOff>
      <xdr:row>35</xdr:row>
      <xdr:rowOff>28575</xdr:rowOff>
    </xdr:to>
    <xdr:sp macro="" textlink="">
      <xdr:nvSpPr>
        <xdr:cNvPr id="87392" name="Rectangle 102"/>
        <xdr:cNvSpPr>
          <a:spLocks noChangeArrowheads="1"/>
        </xdr:cNvSpPr>
      </xdr:nvSpPr>
      <xdr:spPr bwMode="auto">
        <a:xfrm>
          <a:off x="-314324" y="6619875"/>
          <a:ext cx="899160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87393" name="Rectangle 6"/>
        <xdr:cNvSpPr>
          <a:spLocks noChangeArrowheads="1"/>
        </xdr:cNvSpPr>
      </xdr:nvSpPr>
      <xdr:spPr bwMode="auto">
        <a:xfrm>
          <a:off x="19050" y="1714500"/>
          <a:ext cx="88487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1562100</xdr:colOff>
      <xdr:row>0</xdr:row>
      <xdr:rowOff>123825</xdr:rowOff>
    </xdr:from>
    <xdr:to>
      <xdr:col>3</xdr:col>
      <xdr:colOff>1171575</xdr:colOff>
      <xdr:row>3</xdr:row>
      <xdr:rowOff>266700</xdr:rowOff>
    </xdr:to>
    <xdr:pic>
      <xdr:nvPicPr>
        <xdr:cNvPr id="87394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76675" y="123825"/>
          <a:ext cx="1762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8405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8406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37</xdr:row>
      <xdr:rowOff>0</xdr:rowOff>
    </xdr:from>
    <xdr:to>
      <xdr:col>5</xdr:col>
      <xdr:colOff>1133475</xdr:colOff>
      <xdr:row>37</xdr:row>
      <xdr:rowOff>9525</xdr:rowOff>
    </xdr:to>
    <xdr:sp macro="" textlink="">
      <xdr:nvSpPr>
        <xdr:cNvPr id="88407" name="Rectangle 102"/>
        <xdr:cNvSpPr>
          <a:spLocks noChangeArrowheads="1"/>
        </xdr:cNvSpPr>
      </xdr:nvSpPr>
      <xdr:spPr bwMode="auto">
        <a:xfrm>
          <a:off x="57150" y="6972300"/>
          <a:ext cx="82010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8408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8409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8410" name="Rectangle 13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8411" name="Rectangle 30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8412" name="Rectangle 47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8413" name="Rectangle 64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8414" name="Rectangle 81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8415" name="Rectangle 98"/>
        <xdr:cNvSpPr>
          <a:spLocks noChangeArrowheads="1"/>
        </xdr:cNvSpPr>
      </xdr:nvSpPr>
      <xdr:spPr bwMode="auto">
        <a:xfrm>
          <a:off x="19050" y="71628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35</xdr:row>
      <xdr:rowOff>19050</xdr:rowOff>
    </xdr:from>
    <xdr:to>
      <xdr:col>5</xdr:col>
      <xdr:colOff>1533525</xdr:colOff>
      <xdr:row>35</xdr:row>
      <xdr:rowOff>28575</xdr:rowOff>
    </xdr:to>
    <xdr:sp macro="" textlink="">
      <xdr:nvSpPr>
        <xdr:cNvPr id="88416" name="Rectangle 102"/>
        <xdr:cNvSpPr>
          <a:spLocks noChangeArrowheads="1"/>
        </xdr:cNvSpPr>
      </xdr:nvSpPr>
      <xdr:spPr bwMode="auto">
        <a:xfrm>
          <a:off x="-314324" y="6619875"/>
          <a:ext cx="897255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88417" name="Rectangle 6"/>
        <xdr:cNvSpPr>
          <a:spLocks noChangeArrowheads="1"/>
        </xdr:cNvSpPr>
      </xdr:nvSpPr>
      <xdr:spPr bwMode="auto">
        <a:xfrm>
          <a:off x="19050" y="1714500"/>
          <a:ext cx="882967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1619250</xdr:colOff>
      <xdr:row>0</xdr:row>
      <xdr:rowOff>104775</xdr:rowOff>
    </xdr:from>
    <xdr:to>
      <xdr:col>3</xdr:col>
      <xdr:colOff>1228725</xdr:colOff>
      <xdr:row>3</xdr:row>
      <xdr:rowOff>247650</xdr:rowOff>
    </xdr:to>
    <xdr:pic>
      <xdr:nvPicPr>
        <xdr:cNvPr id="88418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14775" y="104775"/>
          <a:ext cx="1762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9429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9430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37</xdr:row>
      <xdr:rowOff>0</xdr:rowOff>
    </xdr:from>
    <xdr:to>
      <xdr:col>5</xdr:col>
      <xdr:colOff>1133475</xdr:colOff>
      <xdr:row>37</xdr:row>
      <xdr:rowOff>9525</xdr:rowOff>
    </xdr:to>
    <xdr:sp macro="" textlink="">
      <xdr:nvSpPr>
        <xdr:cNvPr id="89431" name="Rectangle 102"/>
        <xdr:cNvSpPr>
          <a:spLocks noChangeArrowheads="1"/>
        </xdr:cNvSpPr>
      </xdr:nvSpPr>
      <xdr:spPr bwMode="auto">
        <a:xfrm>
          <a:off x="57150" y="6981825"/>
          <a:ext cx="82010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89432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89433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9434" name="Rectangle 13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9435" name="Rectangle 30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9436" name="Rectangle 47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9437" name="Rectangle 64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9438" name="Rectangle 81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89439" name="Rectangle 98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35</xdr:row>
      <xdr:rowOff>19050</xdr:rowOff>
    </xdr:from>
    <xdr:to>
      <xdr:col>5</xdr:col>
      <xdr:colOff>1533525</xdr:colOff>
      <xdr:row>35</xdr:row>
      <xdr:rowOff>28575</xdr:rowOff>
    </xdr:to>
    <xdr:sp macro="" textlink="">
      <xdr:nvSpPr>
        <xdr:cNvPr id="89440" name="Rectangle 102"/>
        <xdr:cNvSpPr>
          <a:spLocks noChangeArrowheads="1"/>
        </xdr:cNvSpPr>
      </xdr:nvSpPr>
      <xdr:spPr bwMode="auto">
        <a:xfrm>
          <a:off x="-314324" y="6629400"/>
          <a:ext cx="897255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89441" name="Rectangle 6"/>
        <xdr:cNvSpPr>
          <a:spLocks noChangeArrowheads="1"/>
        </xdr:cNvSpPr>
      </xdr:nvSpPr>
      <xdr:spPr bwMode="auto">
        <a:xfrm>
          <a:off x="19050" y="1714500"/>
          <a:ext cx="882967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1676400</xdr:colOff>
      <xdr:row>0</xdr:row>
      <xdr:rowOff>142875</xdr:rowOff>
    </xdr:from>
    <xdr:to>
      <xdr:col>3</xdr:col>
      <xdr:colOff>1285875</xdr:colOff>
      <xdr:row>3</xdr:row>
      <xdr:rowOff>285750</xdr:rowOff>
    </xdr:to>
    <xdr:pic>
      <xdr:nvPicPr>
        <xdr:cNvPr id="89442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71925" y="142875"/>
          <a:ext cx="1762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75565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75566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37</xdr:row>
      <xdr:rowOff>0</xdr:rowOff>
    </xdr:from>
    <xdr:to>
      <xdr:col>5</xdr:col>
      <xdr:colOff>1133475</xdr:colOff>
      <xdr:row>37</xdr:row>
      <xdr:rowOff>9525</xdr:rowOff>
    </xdr:to>
    <xdr:sp macro="" textlink="">
      <xdr:nvSpPr>
        <xdr:cNvPr id="75567" name="Rectangle 102"/>
        <xdr:cNvSpPr>
          <a:spLocks noChangeArrowheads="1"/>
        </xdr:cNvSpPr>
      </xdr:nvSpPr>
      <xdr:spPr bwMode="auto">
        <a:xfrm>
          <a:off x="57150" y="6981825"/>
          <a:ext cx="82010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75568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75569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5570" name="Rectangle 13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5571" name="Rectangle 30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5572" name="Rectangle 47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5573" name="Rectangle 64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5574" name="Rectangle 81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5575" name="Rectangle 98"/>
        <xdr:cNvSpPr>
          <a:spLocks noChangeArrowheads="1"/>
        </xdr:cNvSpPr>
      </xdr:nvSpPr>
      <xdr:spPr bwMode="auto">
        <a:xfrm>
          <a:off x="19050" y="71723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35</xdr:row>
      <xdr:rowOff>19050</xdr:rowOff>
    </xdr:from>
    <xdr:to>
      <xdr:col>5</xdr:col>
      <xdr:colOff>1533525</xdr:colOff>
      <xdr:row>35</xdr:row>
      <xdr:rowOff>28575</xdr:rowOff>
    </xdr:to>
    <xdr:sp macro="" textlink="">
      <xdr:nvSpPr>
        <xdr:cNvPr id="75576" name="Rectangle 102"/>
        <xdr:cNvSpPr>
          <a:spLocks noChangeArrowheads="1"/>
        </xdr:cNvSpPr>
      </xdr:nvSpPr>
      <xdr:spPr bwMode="auto">
        <a:xfrm>
          <a:off x="-314324" y="6629400"/>
          <a:ext cx="897255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75577" name="Rectangle 6"/>
        <xdr:cNvSpPr>
          <a:spLocks noChangeArrowheads="1"/>
        </xdr:cNvSpPr>
      </xdr:nvSpPr>
      <xdr:spPr bwMode="auto">
        <a:xfrm>
          <a:off x="19050" y="1714500"/>
          <a:ext cx="882967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1619250</xdr:colOff>
      <xdr:row>0</xdr:row>
      <xdr:rowOff>95250</xdr:rowOff>
    </xdr:from>
    <xdr:to>
      <xdr:col>3</xdr:col>
      <xdr:colOff>1228725</xdr:colOff>
      <xdr:row>3</xdr:row>
      <xdr:rowOff>238125</xdr:rowOff>
    </xdr:to>
    <xdr:pic>
      <xdr:nvPicPr>
        <xdr:cNvPr id="75578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14775" y="95250"/>
          <a:ext cx="1762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76541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76542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37</xdr:row>
      <xdr:rowOff>0</xdr:rowOff>
    </xdr:from>
    <xdr:to>
      <xdr:col>5</xdr:col>
      <xdr:colOff>1133475</xdr:colOff>
      <xdr:row>37</xdr:row>
      <xdr:rowOff>9525</xdr:rowOff>
    </xdr:to>
    <xdr:sp macro="" textlink="">
      <xdr:nvSpPr>
        <xdr:cNvPr id="76543" name="Rectangle 102"/>
        <xdr:cNvSpPr>
          <a:spLocks noChangeArrowheads="1"/>
        </xdr:cNvSpPr>
      </xdr:nvSpPr>
      <xdr:spPr bwMode="auto">
        <a:xfrm>
          <a:off x="57150" y="6953250"/>
          <a:ext cx="82010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76544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76545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6546" name="Rectangle 13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6547" name="Rectangle 30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6548" name="Rectangle 47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6549" name="Rectangle 64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6550" name="Rectangle 81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sp macro="" textlink="">
      <xdr:nvSpPr>
        <xdr:cNvPr id="76551" name="Rectangle 98"/>
        <xdr:cNvSpPr>
          <a:spLocks noChangeArrowheads="1"/>
        </xdr:cNvSpPr>
      </xdr:nvSpPr>
      <xdr:spPr bwMode="auto">
        <a:xfrm>
          <a:off x="19050" y="714375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35</xdr:row>
      <xdr:rowOff>19050</xdr:rowOff>
    </xdr:from>
    <xdr:to>
      <xdr:col>5</xdr:col>
      <xdr:colOff>1533525</xdr:colOff>
      <xdr:row>35</xdr:row>
      <xdr:rowOff>28575</xdr:rowOff>
    </xdr:to>
    <xdr:sp macro="" textlink="">
      <xdr:nvSpPr>
        <xdr:cNvPr id="76552" name="Rectangle 102"/>
        <xdr:cNvSpPr>
          <a:spLocks noChangeArrowheads="1"/>
        </xdr:cNvSpPr>
      </xdr:nvSpPr>
      <xdr:spPr bwMode="auto">
        <a:xfrm>
          <a:off x="-314324" y="6600825"/>
          <a:ext cx="897255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76553" name="Rectangle 6"/>
        <xdr:cNvSpPr>
          <a:spLocks noChangeArrowheads="1"/>
        </xdr:cNvSpPr>
      </xdr:nvSpPr>
      <xdr:spPr bwMode="auto">
        <a:xfrm>
          <a:off x="19050" y="1704975"/>
          <a:ext cx="88296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1562100</xdr:colOff>
      <xdr:row>0</xdr:row>
      <xdr:rowOff>114300</xdr:rowOff>
    </xdr:from>
    <xdr:to>
      <xdr:col>3</xdr:col>
      <xdr:colOff>1171575</xdr:colOff>
      <xdr:row>3</xdr:row>
      <xdr:rowOff>257175</xdr:rowOff>
    </xdr:to>
    <xdr:pic>
      <xdr:nvPicPr>
        <xdr:cNvPr id="76554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7625" y="114300"/>
          <a:ext cx="1762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78493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78494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35</xdr:row>
      <xdr:rowOff>0</xdr:rowOff>
    </xdr:from>
    <xdr:to>
      <xdr:col>5</xdr:col>
      <xdr:colOff>1133475</xdr:colOff>
      <xdr:row>35</xdr:row>
      <xdr:rowOff>9525</xdr:rowOff>
    </xdr:to>
    <xdr:sp macro="" textlink="">
      <xdr:nvSpPr>
        <xdr:cNvPr id="78495" name="Rectangle 102"/>
        <xdr:cNvSpPr>
          <a:spLocks noChangeArrowheads="1"/>
        </xdr:cNvSpPr>
      </xdr:nvSpPr>
      <xdr:spPr bwMode="auto">
        <a:xfrm>
          <a:off x="57150" y="6553200"/>
          <a:ext cx="814387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9525</xdr:rowOff>
    </xdr:from>
    <xdr:to>
      <xdr:col>0</xdr:col>
      <xdr:colOff>28575</xdr:colOff>
      <xdr:row>5</xdr:row>
      <xdr:rowOff>19050</xdr:rowOff>
    </xdr:to>
    <xdr:sp macro="" textlink="">
      <xdr:nvSpPr>
        <xdr:cNvPr id="78496" name="Rectangle 2"/>
        <xdr:cNvSpPr>
          <a:spLocks noChangeArrowheads="1"/>
        </xdr:cNvSpPr>
      </xdr:nvSpPr>
      <xdr:spPr bwMode="auto">
        <a:xfrm>
          <a:off x="19050" y="1000125"/>
          <a:ext cx="9525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4</xdr:row>
      <xdr:rowOff>9525</xdr:rowOff>
    </xdr:from>
    <xdr:to>
      <xdr:col>4</xdr:col>
      <xdr:colOff>476250</xdr:colOff>
      <xdr:row>6</xdr:row>
      <xdr:rowOff>9525</xdr:rowOff>
    </xdr:to>
    <xdr:sp macro="" textlink="">
      <xdr:nvSpPr>
        <xdr:cNvPr id="78497" name="Rectangle 4"/>
        <xdr:cNvSpPr>
          <a:spLocks noChangeArrowheads="1"/>
        </xdr:cNvSpPr>
      </xdr:nvSpPr>
      <xdr:spPr bwMode="auto">
        <a:xfrm>
          <a:off x="2905125" y="809625"/>
          <a:ext cx="364807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78498" name="Rectangle 13"/>
        <xdr:cNvSpPr>
          <a:spLocks noChangeArrowheads="1"/>
        </xdr:cNvSpPr>
      </xdr:nvSpPr>
      <xdr:spPr bwMode="auto">
        <a:xfrm>
          <a:off x="19050" y="6743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78499" name="Rectangle 30"/>
        <xdr:cNvSpPr>
          <a:spLocks noChangeArrowheads="1"/>
        </xdr:cNvSpPr>
      </xdr:nvSpPr>
      <xdr:spPr bwMode="auto">
        <a:xfrm>
          <a:off x="19050" y="6743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78500" name="Rectangle 47"/>
        <xdr:cNvSpPr>
          <a:spLocks noChangeArrowheads="1"/>
        </xdr:cNvSpPr>
      </xdr:nvSpPr>
      <xdr:spPr bwMode="auto">
        <a:xfrm>
          <a:off x="19050" y="6743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78501" name="Rectangle 64"/>
        <xdr:cNvSpPr>
          <a:spLocks noChangeArrowheads="1"/>
        </xdr:cNvSpPr>
      </xdr:nvSpPr>
      <xdr:spPr bwMode="auto">
        <a:xfrm>
          <a:off x="19050" y="6743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78502" name="Rectangle 81"/>
        <xdr:cNvSpPr>
          <a:spLocks noChangeArrowheads="1"/>
        </xdr:cNvSpPr>
      </xdr:nvSpPr>
      <xdr:spPr bwMode="auto">
        <a:xfrm>
          <a:off x="19050" y="6743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28575</xdr:colOff>
      <xdr:row>36</xdr:row>
      <xdr:rowOff>0</xdr:rowOff>
    </xdr:to>
    <xdr:sp macro="" textlink="">
      <xdr:nvSpPr>
        <xdr:cNvPr id="78503" name="Rectangle 98"/>
        <xdr:cNvSpPr>
          <a:spLocks noChangeArrowheads="1"/>
        </xdr:cNvSpPr>
      </xdr:nvSpPr>
      <xdr:spPr bwMode="auto">
        <a:xfrm>
          <a:off x="19050" y="67437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-314324</xdr:colOff>
      <xdr:row>33</xdr:row>
      <xdr:rowOff>19050</xdr:rowOff>
    </xdr:from>
    <xdr:to>
      <xdr:col>5</xdr:col>
      <xdr:colOff>1533525</xdr:colOff>
      <xdr:row>33</xdr:row>
      <xdr:rowOff>28575</xdr:rowOff>
    </xdr:to>
    <xdr:sp macro="" textlink="">
      <xdr:nvSpPr>
        <xdr:cNvPr id="78504" name="Rectangle 102"/>
        <xdr:cNvSpPr>
          <a:spLocks noChangeArrowheads="1"/>
        </xdr:cNvSpPr>
      </xdr:nvSpPr>
      <xdr:spPr bwMode="auto">
        <a:xfrm>
          <a:off x="-314324" y="6200775"/>
          <a:ext cx="8915400" cy="9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6</xdr:col>
      <xdr:colOff>0</xdr:colOff>
      <xdr:row>10</xdr:row>
      <xdr:rowOff>9525</xdr:rowOff>
    </xdr:to>
    <xdr:sp macro="" textlink="">
      <xdr:nvSpPr>
        <xdr:cNvPr id="78505" name="Rectangle 6"/>
        <xdr:cNvSpPr>
          <a:spLocks noChangeArrowheads="1"/>
        </xdr:cNvSpPr>
      </xdr:nvSpPr>
      <xdr:spPr bwMode="auto">
        <a:xfrm>
          <a:off x="19050" y="1704975"/>
          <a:ext cx="8791575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1495425</xdr:colOff>
      <xdr:row>0</xdr:row>
      <xdr:rowOff>133350</xdr:rowOff>
    </xdr:from>
    <xdr:to>
      <xdr:col>3</xdr:col>
      <xdr:colOff>1104900</xdr:colOff>
      <xdr:row>3</xdr:row>
      <xdr:rowOff>276225</xdr:rowOff>
    </xdr:to>
    <xdr:pic>
      <xdr:nvPicPr>
        <xdr:cNvPr id="78506" name="2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90950" y="133350"/>
          <a:ext cx="1762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zoomScaleSheetLayoutView="90" workbookViewId="0" topLeftCell="A13">
      <selection activeCell="F33" sqref="F33"/>
    </sheetView>
  </sheetViews>
  <sheetFormatPr defaultColWidth="9.140625" defaultRowHeight="12.75"/>
  <cols>
    <col min="1" max="1" width="11.00390625" style="0" customWidth="1"/>
    <col min="2" max="2" width="23.421875" style="0" customWidth="1"/>
    <col min="3" max="3" width="32.28125" style="0" customWidth="1"/>
    <col min="4" max="4" width="24.421875" style="0" customWidth="1"/>
    <col min="5" max="5" width="15.7109375" style="0" customWidth="1"/>
    <col min="6" max="6" width="25.8515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7</v>
      </c>
    </row>
    <row r="9" spans="1:15" ht="15" thickBot="1">
      <c r="A9" s="46"/>
      <c r="B9" s="47"/>
      <c r="C9" s="47"/>
      <c r="D9" s="47"/>
      <c r="E9" s="47"/>
      <c r="F9" s="49"/>
      <c r="O9" s="4"/>
    </row>
    <row r="10" spans="1:15" s="43" customFormat="1" ht="15">
      <c r="A10" s="58" t="s">
        <v>8</v>
      </c>
      <c r="B10" s="45"/>
      <c r="C10" s="48"/>
      <c r="D10" s="45"/>
      <c r="E10" s="45" t="s">
        <v>9</v>
      </c>
      <c r="F10" s="56"/>
      <c r="G10" s="55"/>
      <c r="O10" s="44"/>
    </row>
    <row r="11" spans="1:15" s="43" customFormat="1" ht="15.75" thickBot="1">
      <c r="A11" s="59" t="s">
        <v>10</v>
      </c>
      <c r="B11" s="50"/>
      <c r="C11" s="51"/>
      <c r="D11" s="52"/>
      <c r="E11" s="53"/>
      <c r="F11" s="57"/>
      <c r="G11" s="55"/>
      <c r="O11" s="44"/>
    </row>
    <row r="12" spans="1:15" ht="15">
      <c r="A12" s="19"/>
      <c r="B12" s="9"/>
      <c r="C12" s="12"/>
      <c r="D12" s="9"/>
      <c r="E12" s="42"/>
      <c r="F12" s="42"/>
      <c r="O12" s="4"/>
    </row>
    <row r="13" spans="1:15" ht="15">
      <c r="A13" s="88" t="s">
        <v>11</v>
      </c>
      <c r="B13" s="89"/>
      <c r="C13" s="89"/>
      <c r="D13" s="14"/>
      <c r="E13" s="31"/>
      <c r="F13" s="31">
        <v>319113.29</v>
      </c>
      <c r="K13" s="3"/>
      <c r="O13" s="4"/>
    </row>
    <row r="14" spans="1:16" ht="15.75" thickBot="1">
      <c r="A14" s="88"/>
      <c r="B14" s="89"/>
      <c r="C14" s="89"/>
      <c r="D14" s="14"/>
      <c r="E14" s="31"/>
      <c r="F14" s="33"/>
      <c r="K14" s="23"/>
      <c r="L14" s="9"/>
      <c r="M14" s="9"/>
      <c r="N14" s="2"/>
      <c r="O14" s="2"/>
      <c r="P14" s="24"/>
    </row>
    <row r="15" spans="1:16" ht="15.75" thickTop="1">
      <c r="A15" s="88"/>
      <c r="B15" s="89"/>
      <c r="C15" s="89"/>
      <c r="D15" s="14"/>
      <c r="E15" s="31"/>
      <c r="F15" s="34">
        <f>+F13</f>
        <v>319113.29</v>
      </c>
      <c r="G15" s="54"/>
      <c r="K15" s="23"/>
      <c r="L15" s="9"/>
      <c r="M15" s="9"/>
      <c r="N15" s="91"/>
      <c r="O15" s="91"/>
      <c r="P15" s="92"/>
    </row>
    <row r="16" spans="1:11" ht="15">
      <c r="A16" s="27"/>
      <c r="B16" s="13"/>
      <c r="C16" s="13"/>
      <c r="D16" s="14"/>
      <c r="E16" s="31"/>
      <c r="F16" s="35"/>
      <c r="K16" s="3"/>
    </row>
    <row r="17" spans="1:11" ht="18" customHeight="1">
      <c r="A17" s="88" t="s">
        <v>12</v>
      </c>
      <c r="B17" s="89"/>
      <c r="C17" s="89"/>
      <c r="D17" s="89"/>
      <c r="E17" s="31"/>
      <c r="F17" s="36"/>
      <c r="K17" s="3"/>
    </row>
    <row r="18" spans="1:9" ht="15">
      <c r="A18" s="23"/>
      <c r="B18" s="90"/>
      <c r="C18" s="90"/>
      <c r="D18" s="90"/>
      <c r="E18" s="31"/>
      <c r="F18" s="31"/>
      <c r="I18" s="4"/>
    </row>
    <row r="19" spans="1:9" ht="15.75" thickBot="1">
      <c r="A19" s="23"/>
      <c r="B19" s="90"/>
      <c r="C19" s="90"/>
      <c r="D19" s="90"/>
      <c r="E19" s="31"/>
      <c r="F19" s="32"/>
      <c r="I19" s="4"/>
    </row>
    <row r="20" spans="1:9" ht="15">
      <c r="A20" s="19"/>
      <c r="B20" s="9"/>
      <c r="C20" s="9"/>
      <c r="D20" s="9"/>
      <c r="E20" s="31"/>
      <c r="F20" s="34">
        <f>+F19</f>
        <v>0</v>
      </c>
      <c r="I20" s="4"/>
    </row>
    <row r="21" spans="1:9" ht="14.25">
      <c r="A21" s="19"/>
      <c r="B21" s="9"/>
      <c r="C21" s="9"/>
      <c r="D21" s="9"/>
      <c r="E21" s="31"/>
      <c r="F21" s="37"/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5">
      <c r="A23" s="88" t="s">
        <v>13</v>
      </c>
      <c r="B23" s="89"/>
      <c r="C23" s="89"/>
      <c r="D23" s="89"/>
      <c r="E23" s="31"/>
      <c r="F23" s="31"/>
      <c r="I23" s="4"/>
    </row>
    <row r="24" spans="1:9" ht="15">
      <c r="A24" s="27"/>
      <c r="B24" s="13"/>
      <c r="C24" s="13"/>
      <c r="D24" s="13"/>
      <c r="E24" s="31"/>
      <c r="F24" s="31"/>
      <c r="I24" s="4"/>
    </row>
    <row r="25" spans="1:6" ht="15" thickBot="1">
      <c r="A25" s="19" t="s">
        <v>14</v>
      </c>
      <c r="B25" s="90"/>
      <c r="C25" s="90"/>
      <c r="D25" s="90"/>
      <c r="E25" s="31"/>
      <c r="F25" s="33"/>
    </row>
    <row r="26" spans="1:6" ht="15" thickTop="1">
      <c r="A26" s="19"/>
      <c r="B26" s="15"/>
      <c r="C26" s="15"/>
      <c r="D26" s="15"/>
      <c r="E26" s="31"/>
      <c r="F26" s="31"/>
    </row>
    <row r="27" spans="1:6" ht="14.25">
      <c r="A27" s="19"/>
      <c r="B27" s="15"/>
      <c r="C27" s="15"/>
      <c r="D27" s="15"/>
      <c r="E27" s="31"/>
      <c r="F27" s="31"/>
    </row>
    <row r="28" spans="1:6" ht="15">
      <c r="A28" s="88" t="s">
        <v>15</v>
      </c>
      <c r="B28" s="89"/>
      <c r="C28" s="89"/>
      <c r="D28" s="89"/>
      <c r="E28" s="31"/>
      <c r="F28" s="37">
        <f>++F15+F20-F26</f>
        <v>319113.29</v>
      </c>
    </row>
    <row r="29" spans="1:6" ht="15">
      <c r="A29" s="27" t="s">
        <v>16</v>
      </c>
      <c r="B29" s="13"/>
      <c r="C29" s="13"/>
      <c r="D29" s="13"/>
      <c r="E29" s="31"/>
      <c r="F29" s="38">
        <v>324680.59</v>
      </c>
    </row>
    <row r="30" spans="1:6" ht="15.75" thickBot="1">
      <c r="A30" s="27" t="s">
        <v>17</v>
      </c>
      <c r="B30" s="13"/>
      <c r="C30" s="13"/>
      <c r="D30" s="13"/>
      <c r="E30" s="31"/>
      <c r="F30" s="76">
        <v>5566.79</v>
      </c>
    </row>
    <row r="31" spans="1:6" ht="15.75" thickTop="1">
      <c r="A31" s="27" t="s">
        <v>18</v>
      </c>
      <c r="B31" s="13"/>
      <c r="C31" s="13"/>
      <c r="D31" s="13"/>
      <c r="E31" s="31"/>
      <c r="F31" s="38">
        <v>0.01</v>
      </c>
    </row>
    <row r="32" spans="1:6" ht="15">
      <c r="A32" s="27" t="s">
        <v>19</v>
      </c>
      <c r="B32" s="13"/>
      <c r="C32" s="13"/>
      <c r="D32" s="13"/>
      <c r="E32" s="31"/>
      <c r="F32" s="80">
        <v>0.52</v>
      </c>
    </row>
    <row r="33" spans="1:6" ht="15">
      <c r="A33" s="27" t="s">
        <v>20</v>
      </c>
      <c r="B33" s="13"/>
      <c r="C33" s="13"/>
      <c r="D33" s="13"/>
      <c r="E33" s="31"/>
      <c r="F33" s="79">
        <v>0</v>
      </c>
    </row>
    <row r="34" spans="1:12" ht="15.75" thickBot="1">
      <c r="A34" s="86"/>
      <c r="B34" s="87"/>
      <c r="C34" s="87"/>
      <c r="D34" s="87"/>
      <c r="E34" s="32"/>
      <c r="F34" s="32"/>
      <c r="I34" s="5">
        <f>+F34-F14</f>
        <v>0</v>
      </c>
      <c r="J34" t="s">
        <v>21</v>
      </c>
      <c r="K34" s="79">
        <v>0</v>
      </c>
      <c r="L34">
        <v>5567.3</v>
      </c>
    </row>
    <row r="35" spans="1:15" ht="3" customHeight="1">
      <c r="A35" s="19"/>
      <c r="B35" s="9"/>
      <c r="C35" s="9"/>
      <c r="D35" s="2"/>
      <c r="E35" s="2"/>
      <c r="F35" s="28"/>
      <c r="I35" s="7"/>
      <c r="J35" s="1"/>
      <c r="K35" s="1"/>
      <c r="L35" s="1"/>
      <c r="M35" s="6"/>
      <c r="O35" s="1"/>
    </row>
    <row r="36" spans="1:16" ht="14.25">
      <c r="A36" s="19"/>
      <c r="B36" s="9"/>
      <c r="C36" s="9"/>
      <c r="D36" s="9"/>
      <c r="E36" s="9"/>
      <c r="F36" s="28"/>
      <c r="I36" s="7"/>
      <c r="J36" s="1"/>
      <c r="K36" s="1"/>
      <c r="L36" s="1"/>
      <c r="M36" s="6"/>
      <c r="N36" s="8"/>
      <c r="O36" s="8"/>
      <c r="P36" s="8"/>
    </row>
    <row r="37" spans="1:13" ht="15">
      <c r="A37" s="23"/>
      <c r="B37" s="9"/>
      <c r="C37" s="9"/>
      <c r="D37" s="2" t="s">
        <v>22</v>
      </c>
      <c r="E37" s="9" t="s">
        <v>23</v>
      </c>
      <c r="F37" s="24"/>
      <c r="I37" s="7"/>
      <c r="J37" s="1"/>
      <c r="K37" s="1"/>
      <c r="L37" s="1"/>
      <c r="M37" s="6"/>
    </row>
    <row r="38" spans="1:15" ht="15">
      <c r="A38" s="29"/>
      <c r="B38" s="11" t="s">
        <v>24</v>
      </c>
      <c r="C38" s="41" t="s">
        <v>25</v>
      </c>
      <c r="D38" s="16"/>
      <c r="E38" s="10"/>
      <c r="F38" s="26"/>
      <c r="I38" s="7"/>
      <c r="J38" s="1"/>
      <c r="K38" s="1"/>
      <c r="L38" s="1"/>
      <c r="M38" s="6"/>
      <c r="O38" s="1"/>
    </row>
  </sheetData>
  <mergeCells count="13">
    <mergeCell ref="N15:P15"/>
    <mergeCell ref="A1:F4"/>
    <mergeCell ref="C5:E5"/>
    <mergeCell ref="A13:C13"/>
    <mergeCell ref="A14:C14"/>
    <mergeCell ref="A15:C15"/>
    <mergeCell ref="A34:D34"/>
    <mergeCell ref="A17:D17"/>
    <mergeCell ref="B18:D18"/>
    <mergeCell ref="B19:D19"/>
    <mergeCell ref="A23:D23"/>
    <mergeCell ref="B25:D25"/>
    <mergeCell ref="A28:D28"/>
  </mergeCells>
  <printOptions/>
  <pageMargins left="0.4" right="0.21" top="0.75" bottom="0.75" header="0.3" footer="0.3"/>
  <pageSetup horizontalDpi="300" verticalDpi="300" orientation="portrait" paperSize="9" scale="70" r:id="rId2"/>
  <colBreaks count="1" manualBreakCount="1">
    <brk id="6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workbookViewId="0" topLeftCell="A1">
      <selection activeCell="C36" sqref="C36"/>
    </sheetView>
  </sheetViews>
  <sheetFormatPr defaultColWidth="9.140625" defaultRowHeight="12.75"/>
  <cols>
    <col min="1" max="1" width="11.421875" style="0" customWidth="1"/>
    <col min="2" max="2" width="22.421875" style="0" customWidth="1"/>
    <col min="3" max="3" width="71.57421875" style="0" customWidth="1"/>
    <col min="4" max="4" width="14.28125" style="0" customWidth="1"/>
    <col min="5" max="5" width="11.421875" style="0" customWidth="1"/>
    <col min="6" max="6" width="73.140625" style="0" customWidth="1"/>
    <col min="7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6" ht="12.75">
      <c r="A3" s="96"/>
      <c r="B3" s="97"/>
      <c r="C3" s="97"/>
      <c r="D3" s="97"/>
      <c r="E3" s="97"/>
      <c r="F3" s="98"/>
    </row>
    <row r="4" spans="1:6" ht="13.5" thickBot="1">
      <c r="A4" s="99"/>
      <c r="B4" s="100"/>
      <c r="C4" s="100"/>
      <c r="D4" s="100"/>
      <c r="E4" s="100"/>
      <c r="F4" s="101"/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4.25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36</v>
      </c>
    </row>
    <row r="9" spans="1:6" ht="14.25">
      <c r="A9" s="19"/>
      <c r="B9" s="9"/>
      <c r="C9" s="9"/>
      <c r="D9" s="9"/>
      <c r="E9" s="9"/>
      <c r="F9" s="22"/>
    </row>
    <row r="10" spans="1:6" ht="15">
      <c r="A10" s="23" t="s">
        <v>8</v>
      </c>
      <c r="B10" s="9"/>
      <c r="C10" s="9"/>
      <c r="D10" s="2"/>
      <c r="E10" s="2" t="s">
        <v>9</v>
      </c>
      <c r="F10" s="24"/>
    </row>
    <row r="11" spans="1:6" ht="15">
      <c r="A11" s="23" t="s">
        <v>10</v>
      </c>
      <c r="B11" s="9"/>
      <c r="C11" s="9"/>
      <c r="D11" s="91"/>
      <c r="E11" s="91"/>
      <c r="F11" s="92"/>
    </row>
    <row r="12" spans="1:6" ht="15.75" thickBot="1">
      <c r="A12" s="25"/>
      <c r="B12" s="10"/>
      <c r="C12" s="11"/>
      <c r="D12" s="10"/>
      <c r="E12" s="9"/>
      <c r="F12" s="24"/>
    </row>
    <row r="13" spans="1:6" ht="15">
      <c r="A13" s="19"/>
      <c r="B13" s="9"/>
      <c r="C13" s="12"/>
      <c r="D13" s="9"/>
      <c r="E13" s="30"/>
      <c r="F13" s="30"/>
    </row>
    <row r="14" spans="1:6" ht="15">
      <c r="A14" s="88" t="s">
        <v>11</v>
      </c>
      <c r="B14" s="89"/>
      <c r="C14" s="89"/>
      <c r="D14" s="14"/>
      <c r="E14" s="31"/>
      <c r="F14" s="31">
        <v>773630.22</v>
      </c>
    </row>
    <row r="15" spans="1:6" ht="15.75" thickBot="1">
      <c r="A15" s="88"/>
      <c r="B15" s="89"/>
      <c r="C15" s="89"/>
      <c r="D15" s="14"/>
      <c r="E15" s="31"/>
      <c r="F15" s="33"/>
    </row>
    <row r="16" spans="1:6" ht="15.75" thickTop="1">
      <c r="A16" s="88"/>
      <c r="B16" s="89"/>
      <c r="C16" s="89"/>
      <c r="D16" s="14"/>
      <c r="E16" s="31"/>
      <c r="F16" s="34">
        <f>+F14</f>
        <v>773630.22</v>
      </c>
    </row>
    <row r="17" spans="1:6" ht="15">
      <c r="A17" s="27"/>
      <c r="B17" s="13"/>
      <c r="C17" s="13"/>
      <c r="D17" s="14"/>
      <c r="E17" s="31"/>
      <c r="F17" s="35"/>
    </row>
    <row r="18" spans="1:6" ht="15">
      <c r="A18" s="88" t="s">
        <v>12</v>
      </c>
      <c r="B18" s="89"/>
      <c r="C18" s="89"/>
      <c r="D18" s="89"/>
      <c r="E18" s="31"/>
      <c r="F18" s="36"/>
    </row>
    <row r="19" spans="1:6" ht="15">
      <c r="A19" s="23"/>
      <c r="B19" s="90"/>
      <c r="C19" s="90"/>
      <c r="D19" s="90"/>
      <c r="E19" s="31"/>
      <c r="F19" s="31"/>
    </row>
    <row r="20" spans="1:6" ht="15.75" thickBot="1">
      <c r="A20" s="23"/>
      <c r="B20" s="90"/>
      <c r="C20" s="90"/>
      <c r="D20" s="90"/>
      <c r="E20" s="31"/>
      <c r="F20" s="32"/>
    </row>
    <row r="21" spans="1:6" ht="15">
      <c r="A21" s="19"/>
      <c r="B21" s="9"/>
      <c r="C21" s="9"/>
      <c r="D21" s="9"/>
      <c r="E21" s="31"/>
      <c r="F21" s="34">
        <f>+F20</f>
        <v>0</v>
      </c>
    </row>
    <row r="22" spans="1:6" ht="14.25">
      <c r="A22" s="19"/>
      <c r="B22" s="9"/>
      <c r="C22" s="9"/>
      <c r="D22" s="9"/>
      <c r="E22" s="31"/>
      <c r="F22" s="37"/>
    </row>
    <row r="23" spans="1:6" ht="14.25">
      <c r="A23" s="19"/>
      <c r="B23" s="9"/>
      <c r="C23" s="9"/>
      <c r="D23" s="9"/>
      <c r="E23" s="31"/>
      <c r="F23" s="37"/>
    </row>
    <row r="24" spans="1:6" ht="15">
      <c r="A24" s="88" t="s">
        <v>13</v>
      </c>
      <c r="B24" s="89"/>
      <c r="C24" s="89"/>
      <c r="D24" s="89"/>
      <c r="E24" s="31"/>
      <c r="F24" s="31"/>
    </row>
    <row r="25" spans="1:6" ht="15">
      <c r="A25" s="27"/>
      <c r="B25" s="13"/>
      <c r="C25" s="13"/>
      <c r="D25" s="13"/>
      <c r="E25" s="31"/>
      <c r="F25" s="31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37">
        <f>++F16+F21-F27</f>
        <v>773630.22</v>
      </c>
    </row>
    <row r="30" spans="1:6" ht="15">
      <c r="A30" s="27" t="s">
        <v>16</v>
      </c>
      <c r="B30" s="13"/>
      <c r="C30" s="13"/>
      <c r="D30" s="13"/>
      <c r="E30" s="31"/>
      <c r="F30" s="38">
        <v>779197.01</v>
      </c>
    </row>
    <row r="31" spans="1:6" ht="15">
      <c r="A31" s="27" t="s">
        <v>17</v>
      </c>
      <c r="B31" s="13"/>
      <c r="C31" s="13"/>
      <c r="D31" s="13"/>
      <c r="E31" s="31"/>
      <c r="F31" s="38">
        <v>5566.79</v>
      </c>
    </row>
    <row r="32" spans="1:6" ht="15">
      <c r="A32" s="27" t="s">
        <v>20</v>
      </c>
      <c r="B32" s="13"/>
      <c r="C32" s="13"/>
      <c r="D32" s="13"/>
      <c r="E32" s="31"/>
      <c r="F32" s="38">
        <f>F30-F31-F29</f>
        <v>0</v>
      </c>
    </row>
    <row r="33" spans="1:6" ht="15">
      <c r="A33" s="19"/>
      <c r="B33" s="9"/>
      <c r="C33" s="9"/>
      <c r="D33" s="2"/>
      <c r="E33" s="2"/>
      <c r="F33" s="28"/>
    </row>
    <row r="34" spans="1:6" ht="14.25">
      <c r="A34" s="19"/>
      <c r="B34" s="9"/>
      <c r="C34" s="9"/>
      <c r="D34" s="9"/>
      <c r="E34" s="9"/>
      <c r="F34" s="28"/>
    </row>
    <row r="35" spans="1:6" ht="15">
      <c r="A35" s="23"/>
      <c r="B35" s="9"/>
      <c r="C35" s="9"/>
      <c r="D35" s="2" t="s">
        <v>22</v>
      </c>
      <c r="E35" s="9" t="s">
        <v>23</v>
      </c>
      <c r="F35" s="24"/>
    </row>
    <row r="36" spans="1:6" ht="15">
      <c r="A36" s="29"/>
      <c r="B36" s="11" t="s">
        <v>24</v>
      </c>
      <c r="C36" s="41"/>
      <c r="D36" s="16"/>
      <c r="E36" s="10"/>
      <c r="F36" s="26"/>
    </row>
  </sheetData>
  <mergeCells count="12">
    <mergeCell ref="B26:D26"/>
    <mergeCell ref="A29:D29"/>
    <mergeCell ref="A16:C16"/>
    <mergeCell ref="A18:D18"/>
    <mergeCell ref="B19:D19"/>
    <mergeCell ref="B20:D20"/>
    <mergeCell ref="A24:D24"/>
    <mergeCell ref="A1:F4"/>
    <mergeCell ref="C5:E5"/>
    <mergeCell ref="D11:F11"/>
    <mergeCell ref="A14:C14"/>
    <mergeCell ref="A15:C15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8"/>
  <sheetViews>
    <sheetView zoomScaleSheetLayoutView="90" workbookViewId="0" topLeftCell="A4">
      <selection activeCell="A15" sqref="A15:C15"/>
    </sheetView>
  </sheetViews>
  <sheetFormatPr defaultColWidth="9.140625" defaultRowHeight="12.75"/>
  <cols>
    <col min="1" max="1" width="11.00390625" style="0" customWidth="1"/>
    <col min="2" max="2" width="23.421875" style="0" customWidth="1"/>
    <col min="3" max="3" width="69.8515625" style="0" customWidth="1"/>
    <col min="4" max="4" width="16.00390625" style="0" customWidth="1"/>
    <col min="5" max="5" width="14.8515625" style="0" customWidth="1"/>
    <col min="6" max="6" width="26.140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37</v>
      </c>
    </row>
    <row r="9" spans="1:15" ht="14.25">
      <c r="A9" s="19"/>
      <c r="B9" s="9"/>
      <c r="C9" s="9"/>
      <c r="D9" s="9"/>
      <c r="E9" s="9"/>
      <c r="F9" s="22"/>
      <c r="O9" s="4"/>
    </row>
    <row r="10" spans="1:15" ht="15">
      <c r="A10" s="23" t="s">
        <v>8</v>
      </c>
      <c r="B10" s="9"/>
      <c r="C10" s="9"/>
      <c r="D10" s="2"/>
      <c r="E10" s="2" t="s">
        <v>9</v>
      </c>
      <c r="F10" s="24"/>
      <c r="O10" s="4"/>
    </row>
    <row r="11" spans="1:15" ht="15">
      <c r="A11" s="23" t="s">
        <v>10</v>
      </c>
      <c r="B11" s="9"/>
      <c r="C11" s="9"/>
      <c r="D11" s="91"/>
      <c r="E11" s="91"/>
      <c r="F11" s="92"/>
      <c r="O11" s="4"/>
    </row>
    <row r="12" spans="1:15" ht="15.75" thickBot="1">
      <c r="A12" s="25"/>
      <c r="B12" s="10"/>
      <c r="C12" s="11"/>
      <c r="D12" s="10"/>
      <c r="E12" s="9"/>
      <c r="F12" s="24"/>
      <c r="O12" s="4"/>
    </row>
    <row r="13" spans="1:15" ht="15">
      <c r="A13" s="19"/>
      <c r="B13" s="9"/>
      <c r="C13" s="12"/>
      <c r="D13" s="9"/>
      <c r="E13" s="30"/>
      <c r="F13" s="30"/>
      <c r="O13" s="4"/>
    </row>
    <row r="14" spans="1:15" ht="15">
      <c r="A14" s="88" t="s">
        <v>11</v>
      </c>
      <c r="B14" s="89"/>
      <c r="C14" s="89"/>
      <c r="D14" s="14"/>
      <c r="E14" s="31"/>
      <c r="F14" s="31">
        <v>151359.5</v>
      </c>
      <c r="K14" s="3"/>
      <c r="O14" s="4"/>
    </row>
    <row r="15" spans="1:15" ht="15.75" thickBot="1">
      <c r="A15" s="88"/>
      <c r="B15" s="89"/>
      <c r="C15" s="89"/>
      <c r="D15" s="14"/>
      <c r="E15" s="31"/>
      <c r="F15" s="33"/>
      <c r="K15" s="3"/>
      <c r="O15" s="4"/>
    </row>
    <row r="16" spans="1:11" ht="15.75" thickTop="1">
      <c r="A16" s="88"/>
      <c r="B16" s="89"/>
      <c r="C16" s="89"/>
      <c r="D16" s="14"/>
      <c r="E16" s="31"/>
      <c r="F16" s="34">
        <f>+F14</f>
        <v>151359.5</v>
      </c>
      <c r="K16" s="3"/>
    </row>
    <row r="17" spans="1:11" ht="15">
      <c r="A17" s="27"/>
      <c r="B17" s="13"/>
      <c r="C17" s="13"/>
      <c r="D17" s="14"/>
      <c r="E17" s="31"/>
      <c r="F17" s="35"/>
      <c r="K17" s="3"/>
    </row>
    <row r="18" spans="1:11" ht="18" customHeight="1">
      <c r="A18" s="88" t="s">
        <v>12</v>
      </c>
      <c r="B18" s="89"/>
      <c r="C18" s="89"/>
      <c r="D18" s="89"/>
      <c r="E18" s="31"/>
      <c r="F18" s="36"/>
      <c r="K18" s="3"/>
    </row>
    <row r="19" spans="1:9" ht="15">
      <c r="A19" s="23"/>
      <c r="B19" s="90"/>
      <c r="C19" s="90"/>
      <c r="D19" s="90"/>
      <c r="E19" s="31"/>
      <c r="F19" s="31"/>
      <c r="I19" s="4"/>
    </row>
    <row r="20" spans="1:9" ht="15.75" thickBot="1">
      <c r="A20" s="23"/>
      <c r="B20" s="90"/>
      <c r="C20" s="90"/>
      <c r="D20" s="90"/>
      <c r="E20" s="31"/>
      <c r="F20" s="32"/>
      <c r="I20" s="4"/>
    </row>
    <row r="21" spans="1:9" ht="15">
      <c r="A21" s="19"/>
      <c r="B21" s="9"/>
      <c r="C21" s="9"/>
      <c r="D21" s="9"/>
      <c r="E21" s="31"/>
      <c r="F21" s="34">
        <f>+F20</f>
        <v>0</v>
      </c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4.25">
      <c r="A23" s="19"/>
      <c r="B23" s="9"/>
      <c r="C23" s="9"/>
      <c r="D23" s="9"/>
      <c r="E23" s="31"/>
      <c r="F23" s="37"/>
      <c r="I23" s="4"/>
    </row>
    <row r="24" spans="1:9" ht="15">
      <c r="A24" s="88" t="s">
        <v>13</v>
      </c>
      <c r="B24" s="89"/>
      <c r="C24" s="89"/>
      <c r="D24" s="89"/>
      <c r="E24" s="31"/>
      <c r="F24" s="31"/>
      <c r="I24" s="4"/>
    </row>
    <row r="25" spans="1:9" ht="15">
      <c r="A25" s="27"/>
      <c r="B25" s="13"/>
      <c r="C25" s="13"/>
      <c r="D25" s="13"/>
      <c r="E25" s="31"/>
      <c r="F25" s="31"/>
      <c r="I25" s="4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37">
        <f>++F16+F21-F27</f>
        <v>151359.5</v>
      </c>
    </row>
    <row r="30" spans="1:6" ht="15">
      <c r="A30" s="27" t="s">
        <v>16</v>
      </c>
      <c r="B30" s="13"/>
      <c r="C30" s="13"/>
      <c r="D30" s="13"/>
      <c r="E30" s="31"/>
      <c r="F30" s="38">
        <v>156926.29</v>
      </c>
    </row>
    <row r="31" spans="1:6" ht="15">
      <c r="A31" s="27" t="s">
        <v>17</v>
      </c>
      <c r="B31" s="13"/>
      <c r="C31" s="13"/>
      <c r="D31" s="13"/>
      <c r="E31" s="31"/>
      <c r="F31" s="38">
        <v>5566.79</v>
      </c>
    </row>
    <row r="32" spans="1:6" ht="15">
      <c r="A32" s="27" t="s">
        <v>20</v>
      </c>
      <c r="B32" s="13"/>
      <c r="C32" s="13"/>
      <c r="D32" s="13"/>
      <c r="E32" s="31"/>
      <c r="F32" s="38">
        <f>F30-F31-F29</f>
        <v>0</v>
      </c>
    </row>
    <row r="33" spans="1:6" ht="15">
      <c r="A33" s="27"/>
      <c r="B33" s="13"/>
      <c r="C33" s="13"/>
      <c r="D33" s="13"/>
      <c r="E33" s="31"/>
      <c r="F33" s="38"/>
    </row>
    <row r="34" spans="1:11" ht="15.75" thickBot="1">
      <c r="A34" s="86"/>
      <c r="B34" s="87"/>
      <c r="C34" s="87"/>
      <c r="D34" s="87"/>
      <c r="E34" s="32"/>
      <c r="F34" s="32"/>
      <c r="I34" s="5">
        <f>+F34-F15</f>
        <v>0</v>
      </c>
      <c r="J34" t="s">
        <v>21</v>
      </c>
      <c r="K34" s="4"/>
    </row>
    <row r="35" spans="1:15" ht="3" customHeight="1">
      <c r="A35" s="19"/>
      <c r="B35" s="9"/>
      <c r="C35" s="9"/>
      <c r="D35" s="2"/>
      <c r="E35" s="2"/>
      <c r="F35" s="28"/>
      <c r="I35" s="7"/>
      <c r="J35" s="1"/>
      <c r="K35" s="1"/>
      <c r="L35" s="1"/>
      <c r="M35" s="6"/>
      <c r="O35" s="1"/>
    </row>
    <row r="36" spans="1:16" ht="14.25">
      <c r="A36" s="19"/>
      <c r="B36" s="9"/>
      <c r="C36" s="9"/>
      <c r="D36" s="9"/>
      <c r="E36" s="9"/>
      <c r="F36" s="28"/>
      <c r="I36" s="7"/>
      <c r="J36" s="1"/>
      <c r="K36" s="1"/>
      <c r="L36" s="1"/>
      <c r="M36" s="6"/>
      <c r="N36" s="8"/>
      <c r="O36" s="8"/>
      <c r="P36" s="8"/>
    </row>
    <row r="37" spans="1:13" ht="15">
      <c r="A37" s="23"/>
      <c r="B37" s="9"/>
      <c r="C37" s="9"/>
      <c r="D37" s="2" t="s">
        <v>22</v>
      </c>
      <c r="E37" s="9" t="s">
        <v>23</v>
      </c>
      <c r="F37" s="24"/>
      <c r="I37" s="7"/>
      <c r="J37" s="1"/>
      <c r="K37" s="1"/>
      <c r="L37" s="1"/>
      <c r="M37" s="6"/>
    </row>
    <row r="38" spans="1:15" ht="15">
      <c r="A38" s="29"/>
      <c r="B38" s="11" t="s">
        <v>24</v>
      </c>
      <c r="C38" s="41" t="s">
        <v>25</v>
      </c>
      <c r="D38" s="16"/>
      <c r="E38" s="10"/>
      <c r="F38" s="26"/>
      <c r="I38" s="7"/>
      <c r="J38" s="1"/>
      <c r="K38" s="1"/>
      <c r="L38" s="1"/>
      <c r="M38" s="6"/>
      <c r="O38" s="1"/>
    </row>
  </sheetData>
  <mergeCells count="13">
    <mergeCell ref="A16:C16"/>
    <mergeCell ref="A1:F4"/>
    <mergeCell ref="C5:E5"/>
    <mergeCell ref="D11:F11"/>
    <mergeCell ref="A14:C14"/>
    <mergeCell ref="A15:C15"/>
    <mergeCell ref="A34:D34"/>
    <mergeCell ref="A18:D18"/>
    <mergeCell ref="B19:D19"/>
    <mergeCell ref="B20:D20"/>
    <mergeCell ref="A24:D24"/>
    <mergeCell ref="B26:D26"/>
    <mergeCell ref="A29:D29"/>
  </mergeCells>
  <printOptions/>
  <pageMargins left="0.4" right="0.21" top="0.75" bottom="0.75" header="0.3" footer="0.3"/>
  <pageSetup horizontalDpi="300" verticalDpi="300" orientation="portrait" paperSize="9" scale="69" r:id="rId2"/>
  <colBreaks count="1" manualBreakCount="1">
    <brk id="6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8"/>
  <sheetViews>
    <sheetView tabSelected="1" zoomScaleSheetLayoutView="90" workbookViewId="0" topLeftCell="A16">
      <selection activeCell="K36" sqref="K36"/>
    </sheetView>
  </sheetViews>
  <sheetFormatPr defaultColWidth="9.140625" defaultRowHeight="12.75"/>
  <cols>
    <col min="1" max="1" width="11.00390625" style="0" customWidth="1"/>
    <col min="2" max="2" width="23.421875" style="0" customWidth="1"/>
    <col min="3" max="3" width="71.57421875" style="0" customWidth="1"/>
    <col min="4" max="4" width="12.7109375" style="0" customWidth="1"/>
    <col min="5" max="5" width="14.8515625" style="0" customWidth="1"/>
    <col min="6" max="6" width="26.140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38</v>
      </c>
    </row>
    <row r="9" spans="1:15" ht="14.25">
      <c r="A9" s="19"/>
      <c r="B9" s="9"/>
      <c r="C9" s="9"/>
      <c r="D9" s="9"/>
      <c r="E9" s="9"/>
      <c r="F9" s="22"/>
      <c r="O9" s="4"/>
    </row>
    <row r="10" spans="1:15" ht="15">
      <c r="A10" s="23" t="s">
        <v>8</v>
      </c>
      <c r="B10" s="9"/>
      <c r="C10" s="9"/>
      <c r="D10" s="2"/>
      <c r="E10" s="2" t="s">
        <v>9</v>
      </c>
      <c r="F10" s="24"/>
      <c r="O10" s="4"/>
    </row>
    <row r="11" spans="1:15" ht="15">
      <c r="A11" s="23" t="s">
        <v>10</v>
      </c>
      <c r="B11" s="9"/>
      <c r="C11" s="9"/>
      <c r="D11" s="91"/>
      <c r="E11" s="91"/>
      <c r="F11" s="92"/>
      <c r="O11" s="4"/>
    </row>
    <row r="12" spans="1:15" ht="15.75" thickBot="1">
      <c r="A12" s="25"/>
      <c r="B12" s="10"/>
      <c r="C12" s="11"/>
      <c r="D12" s="10"/>
      <c r="E12" s="9"/>
      <c r="F12" s="24"/>
      <c r="O12" s="4"/>
    </row>
    <row r="13" spans="1:15" ht="15">
      <c r="A13" s="19"/>
      <c r="B13" s="9"/>
      <c r="C13" s="12"/>
      <c r="D13" s="9"/>
      <c r="E13" s="30"/>
      <c r="F13" s="30"/>
      <c r="O13" s="4"/>
    </row>
    <row r="14" spans="1:15" ht="15">
      <c r="A14" s="88" t="s">
        <v>11</v>
      </c>
      <c r="B14" s="89"/>
      <c r="C14" s="89"/>
      <c r="D14" s="14"/>
      <c r="E14" s="31"/>
      <c r="F14" s="31">
        <v>350951.44</v>
      </c>
      <c r="K14" s="3"/>
      <c r="O14" s="4"/>
    </row>
    <row r="15" spans="1:15" ht="15.75" thickBot="1">
      <c r="A15" s="88"/>
      <c r="B15" s="89"/>
      <c r="C15" s="89"/>
      <c r="D15" s="14"/>
      <c r="E15" s="31"/>
      <c r="F15" s="33"/>
      <c r="K15" s="3"/>
      <c r="O15" s="4"/>
    </row>
    <row r="16" spans="1:11" ht="15.75" thickTop="1">
      <c r="A16" s="88"/>
      <c r="B16" s="89"/>
      <c r="C16" s="89"/>
      <c r="D16" s="14"/>
      <c r="E16" s="31"/>
      <c r="F16" s="34">
        <f>+F14</f>
        <v>350951.44</v>
      </c>
      <c r="K16" s="3"/>
    </row>
    <row r="17" spans="1:11" ht="15">
      <c r="A17" s="27"/>
      <c r="B17" s="13"/>
      <c r="C17" s="13"/>
      <c r="D17" s="14"/>
      <c r="E17" s="31"/>
      <c r="F17" s="35"/>
      <c r="K17" s="3"/>
    </row>
    <row r="18" spans="1:11" ht="18" customHeight="1">
      <c r="A18" s="88" t="s">
        <v>12</v>
      </c>
      <c r="B18" s="89"/>
      <c r="C18" s="89"/>
      <c r="D18" s="89"/>
      <c r="E18" s="31"/>
      <c r="F18" s="36"/>
      <c r="K18" s="3"/>
    </row>
    <row r="19" spans="1:9" ht="15">
      <c r="A19" s="23"/>
      <c r="B19" s="90"/>
      <c r="C19" s="90"/>
      <c r="D19" s="90"/>
      <c r="E19" s="31"/>
      <c r="F19" s="31"/>
      <c r="I19" s="4"/>
    </row>
    <row r="20" spans="1:9" ht="15.75" thickBot="1">
      <c r="A20" s="23"/>
      <c r="B20" s="90"/>
      <c r="C20" s="90"/>
      <c r="D20" s="90"/>
      <c r="E20" s="31"/>
      <c r="F20" s="32"/>
      <c r="I20" s="4"/>
    </row>
    <row r="21" spans="1:9" ht="15">
      <c r="A21" s="19"/>
      <c r="B21" s="9"/>
      <c r="C21" s="9"/>
      <c r="D21" s="9"/>
      <c r="E21" s="31"/>
      <c r="F21" s="34">
        <f>+F20</f>
        <v>0</v>
      </c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4.25">
      <c r="A23" s="19"/>
      <c r="B23" s="9"/>
      <c r="C23" s="9"/>
      <c r="D23" s="9"/>
      <c r="E23" s="31"/>
      <c r="F23" s="37"/>
      <c r="I23" s="4"/>
    </row>
    <row r="24" spans="1:9" ht="15">
      <c r="A24" s="88" t="s">
        <v>13</v>
      </c>
      <c r="B24" s="89"/>
      <c r="C24" s="89"/>
      <c r="D24" s="89"/>
      <c r="E24" s="31"/>
      <c r="F24" s="31"/>
      <c r="I24" s="4"/>
    </row>
    <row r="25" spans="1:9" ht="15">
      <c r="A25" s="27"/>
      <c r="B25" s="13"/>
      <c r="C25" s="13"/>
      <c r="D25" s="13"/>
      <c r="E25" s="31"/>
      <c r="F25" s="31"/>
      <c r="I25" s="4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37">
        <f>++F16+F21-F27</f>
        <v>350951.44</v>
      </c>
    </row>
    <row r="30" spans="1:6" ht="15">
      <c r="A30" s="27" t="s">
        <v>16</v>
      </c>
      <c r="B30" s="13"/>
      <c r="C30" s="13"/>
      <c r="D30" s="13"/>
      <c r="E30" s="31"/>
      <c r="F30" s="38">
        <v>356518.23</v>
      </c>
    </row>
    <row r="31" spans="1:6" ht="15">
      <c r="A31" s="27" t="s">
        <v>17</v>
      </c>
      <c r="B31" s="13"/>
      <c r="C31" s="13"/>
      <c r="D31" s="13"/>
      <c r="E31" s="31"/>
      <c r="F31" s="38">
        <v>5566.79</v>
      </c>
    </row>
    <row r="32" spans="1:6" ht="15.75" thickBot="1">
      <c r="A32" s="27" t="s">
        <v>39</v>
      </c>
      <c r="B32" s="13"/>
      <c r="C32" s="13"/>
      <c r="D32" s="13"/>
      <c r="E32" s="31"/>
      <c r="F32" s="39">
        <f>F30-F31-F29</f>
        <v>0</v>
      </c>
    </row>
    <row r="33" spans="1:6" ht="15.75" thickTop="1">
      <c r="A33" s="27"/>
      <c r="B33" s="13"/>
      <c r="C33" s="13"/>
      <c r="D33" s="13"/>
      <c r="E33" s="31"/>
      <c r="F33" s="38"/>
    </row>
    <row r="34" spans="1:11" ht="15.75" thickBot="1">
      <c r="A34" s="86"/>
      <c r="B34" s="87"/>
      <c r="C34" s="87"/>
      <c r="D34" s="87"/>
      <c r="E34" s="32"/>
      <c r="F34" s="32"/>
      <c r="I34" s="5">
        <f>+F34-F15</f>
        <v>0</v>
      </c>
      <c r="J34" t="s">
        <v>21</v>
      </c>
      <c r="K34" s="4"/>
    </row>
    <row r="35" spans="1:15" ht="3" customHeight="1">
      <c r="A35" s="19"/>
      <c r="B35" s="9"/>
      <c r="C35" s="9"/>
      <c r="D35" s="2"/>
      <c r="E35" s="2"/>
      <c r="F35" s="28"/>
      <c r="I35" s="7"/>
      <c r="J35" s="1"/>
      <c r="K35" s="1"/>
      <c r="L35" s="1"/>
      <c r="M35" s="6"/>
      <c r="O35" s="1"/>
    </row>
    <row r="36" spans="1:16" ht="14.25">
      <c r="A36" s="19"/>
      <c r="B36" s="9"/>
      <c r="C36" s="9"/>
      <c r="D36" s="9"/>
      <c r="E36" s="9"/>
      <c r="F36" s="28"/>
      <c r="I36" s="7"/>
      <c r="J36" s="1"/>
      <c r="K36" s="1"/>
      <c r="L36" s="1"/>
      <c r="M36" s="6"/>
      <c r="N36" s="8"/>
      <c r="O36" s="8"/>
      <c r="P36" s="8"/>
    </row>
    <row r="37" spans="1:13" ht="15">
      <c r="A37" s="23"/>
      <c r="B37" s="9"/>
      <c r="C37" s="9"/>
      <c r="D37" s="2" t="s">
        <v>22</v>
      </c>
      <c r="E37" s="9" t="s">
        <v>23</v>
      </c>
      <c r="F37" s="24"/>
      <c r="I37" s="7"/>
      <c r="J37" s="1"/>
      <c r="K37" s="1"/>
      <c r="L37" s="1"/>
      <c r="M37" s="6"/>
    </row>
    <row r="38" spans="1:15" ht="15">
      <c r="A38" s="29"/>
      <c r="B38" s="11" t="s">
        <v>24</v>
      </c>
      <c r="C38" s="41" t="s">
        <v>25</v>
      </c>
      <c r="D38" s="16"/>
      <c r="E38" s="10"/>
      <c r="F38" s="26"/>
      <c r="I38" s="7"/>
      <c r="J38" s="1"/>
      <c r="K38" s="1"/>
      <c r="L38" s="1"/>
      <c r="M38" s="6"/>
      <c r="O38" s="1"/>
    </row>
  </sheetData>
  <mergeCells count="13">
    <mergeCell ref="A16:C16"/>
    <mergeCell ref="A1:F4"/>
    <mergeCell ref="C5:E5"/>
    <mergeCell ref="D11:F11"/>
    <mergeCell ref="A14:C14"/>
    <mergeCell ref="A15:C15"/>
    <mergeCell ref="A34:D34"/>
    <mergeCell ref="A18:D18"/>
    <mergeCell ref="B19:D19"/>
    <mergeCell ref="B20:D20"/>
    <mergeCell ref="A24:D24"/>
    <mergeCell ref="B26:D26"/>
    <mergeCell ref="A29:D29"/>
  </mergeCells>
  <printOptions/>
  <pageMargins left="0.4" right="0.21" top="0.75" bottom="0.75" header="0.3" footer="0.3"/>
  <pageSetup horizontalDpi="300" verticalDpi="300" orientation="portrait" paperSize="9" scale="69" r:id="rId2"/>
  <colBreaks count="1" manualBreakCount="1">
    <brk id="6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zoomScaleSheetLayoutView="90" workbookViewId="0" topLeftCell="A13">
      <selection activeCell="F34" sqref="F34"/>
    </sheetView>
  </sheetViews>
  <sheetFormatPr defaultColWidth="9.140625" defaultRowHeight="12.75"/>
  <cols>
    <col min="1" max="1" width="11.00390625" style="0" customWidth="1"/>
    <col min="2" max="2" width="23.421875" style="0" customWidth="1"/>
    <col min="3" max="3" width="32.28125" style="0" customWidth="1"/>
    <col min="4" max="4" width="24.421875" style="0" customWidth="1"/>
    <col min="5" max="5" width="15.7109375" style="0" customWidth="1"/>
    <col min="6" max="6" width="25.8515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26</v>
      </c>
    </row>
    <row r="9" spans="1:6" ht="15.75" thickBot="1">
      <c r="A9" s="19"/>
      <c r="B9" s="9"/>
      <c r="C9" s="9"/>
      <c r="D9" s="9"/>
      <c r="E9" s="9"/>
      <c r="F9" s="60"/>
    </row>
    <row r="10" spans="1:15" s="43" customFormat="1" ht="15.75" thickBot="1">
      <c r="A10" s="61" t="s">
        <v>8</v>
      </c>
      <c r="B10" s="61"/>
      <c r="C10" s="62"/>
      <c r="D10" s="61"/>
      <c r="E10" s="61" t="s">
        <v>9</v>
      </c>
      <c r="F10" s="61"/>
      <c r="G10" s="55"/>
      <c r="O10" s="44"/>
    </row>
    <row r="11" spans="1:15" s="43" customFormat="1" ht="15.75" thickBot="1">
      <c r="A11" s="61" t="s">
        <v>10</v>
      </c>
      <c r="B11" s="61"/>
      <c r="C11" s="63"/>
      <c r="D11" s="61"/>
      <c r="E11" s="64"/>
      <c r="F11" s="64"/>
      <c r="G11" s="55"/>
      <c r="O11" s="44"/>
    </row>
    <row r="12" spans="1:15" ht="15.75" thickBot="1">
      <c r="A12" s="25"/>
      <c r="B12" s="10"/>
      <c r="C12" s="11"/>
      <c r="D12" s="10"/>
      <c r="E12" s="9"/>
      <c r="F12" s="24"/>
      <c r="O12" s="4"/>
    </row>
    <row r="13" spans="1:15" ht="15">
      <c r="A13" s="19"/>
      <c r="B13" s="9"/>
      <c r="C13" s="12"/>
      <c r="D13" s="9"/>
      <c r="E13" s="30"/>
      <c r="F13" s="30"/>
      <c r="O13" s="4"/>
    </row>
    <row r="14" spans="1:15" ht="15">
      <c r="A14" s="88" t="s">
        <v>11</v>
      </c>
      <c r="B14" s="89"/>
      <c r="C14" s="89"/>
      <c r="D14" s="14"/>
      <c r="E14" s="31"/>
      <c r="F14" s="31">
        <v>161748.76</v>
      </c>
      <c r="K14" s="3"/>
      <c r="O14" s="4"/>
    </row>
    <row r="15" spans="1:15" ht="15.75" thickBot="1">
      <c r="A15" s="88"/>
      <c r="B15" s="89"/>
      <c r="C15" s="89"/>
      <c r="D15" s="14"/>
      <c r="E15" s="31"/>
      <c r="F15" s="33"/>
      <c r="K15" s="3"/>
      <c r="O15" s="4"/>
    </row>
    <row r="16" spans="1:11" ht="15.75" thickTop="1">
      <c r="A16" s="88"/>
      <c r="B16" s="89"/>
      <c r="C16" s="89"/>
      <c r="D16" s="14"/>
      <c r="E16" s="31"/>
      <c r="F16" s="34">
        <f>+F14</f>
        <v>161748.76</v>
      </c>
      <c r="K16" s="3"/>
    </row>
    <row r="17" spans="1:11" ht="15">
      <c r="A17" s="27"/>
      <c r="B17" s="13"/>
      <c r="C17" s="13"/>
      <c r="D17" s="14"/>
      <c r="E17" s="31"/>
      <c r="F17" s="35"/>
      <c r="K17" s="3"/>
    </row>
    <row r="18" spans="1:11" ht="18" customHeight="1">
      <c r="A18" s="88" t="s">
        <v>12</v>
      </c>
      <c r="B18" s="89"/>
      <c r="C18" s="89"/>
      <c r="D18" s="89"/>
      <c r="E18" s="31"/>
      <c r="F18" s="36"/>
      <c r="K18" s="3"/>
    </row>
    <row r="19" spans="1:9" ht="15">
      <c r="A19" s="23"/>
      <c r="B19" s="90"/>
      <c r="C19" s="90"/>
      <c r="D19" s="90"/>
      <c r="E19" s="31"/>
      <c r="F19" s="31"/>
      <c r="I19" s="4"/>
    </row>
    <row r="20" spans="1:9" ht="15.75" thickBot="1">
      <c r="A20" s="23"/>
      <c r="B20" s="90"/>
      <c r="C20" s="90"/>
      <c r="D20" s="90"/>
      <c r="E20" s="31"/>
      <c r="F20" s="32"/>
      <c r="I20" s="4"/>
    </row>
    <row r="21" spans="1:9" ht="15">
      <c r="A21" s="19"/>
      <c r="B21" s="9"/>
      <c r="C21" s="9"/>
      <c r="D21" s="9"/>
      <c r="E21" s="31"/>
      <c r="F21" s="34">
        <f>+F20</f>
        <v>0</v>
      </c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4.25">
      <c r="A23" s="19"/>
      <c r="B23" s="9"/>
      <c r="C23" s="9"/>
      <c r="D23" s="9"/>
      <c r="E23" s="31"/>
      <c r="F23" s="37"/>
      <c r="I23" s="4"/>
    </row>
    <row r="24" spans="1:9" ht="15">
      <c r="A24" s="88" t="s">
        <v>13</v>
      </c>
      <c r="B24" s="89"/>
      <c r="C24" s="89"/>
      <c r="D24" s="89"/>
      <c r="E24" s="31"/>
      <c r="F24" s="31"/>
      <c r="I24" s="4"/>
    </row>
    <row r="25" spans="1:9" ht="15">
      <c r="A25" s="27"/>
      <c r="B25" s="13"/>
      <c r="C25" s="13"/>
      <c r="D25" s="13"/>
      <c r="E25" s="31"/>
      <c r="F25" s="31"/>
      <c r="I25" s="4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37">
        <f>++F16+F21-F27</f>
        <v>161748.76</v>
      </c>
    </row>
    <row r="30" spans="1:6" ht="15">
      <c r="A30" s="27" t="s">
        <v>16</v>
      </c>
      <c r="B30" s="13"/>
      <c r="C30" s="13"/>
      <c r="D30" s="13"/>
      <c r="E30" s="31"/>
      <c r="F30" s="38">
        <v>167316.05</v>
      </c>
    </row>
    <row r="31" spans="1:6" ht="15.75" thickBot="1">
      <c r="A31" s="27" t="s">
        <v>17</v>
      </c>
      <c r="B31" s="13"/>
      <c r="C31" s="13"/>
      <c r="D31" s="13"/>
      <c r="E31" s="31"/>
      <c r="F31" s="76">
        <v>5566.79</v>
      </c>
    </row>
    <row r="32" spans="1:6" ht="15.75" thickTop="1">
      <c r="A32" s="27" t="s">
        <v>18</v>
      </c>
      <c r="B32" s="13"/>
      <c r="C32" s="13"/>
      <c r="D32" s="13"/>
      <c r="E32" s="31"/>
      <c r="F32" s="38">
        <v>0.01</v>
      </c>
    </row>
    <row r="33" spans="1:6" ht="15">
      <c r="A33" s="27" t="s">
        <v>19</v>
      </c>
      <c r="B33" s="13"/>
      <c r="C33" s="13"/>
      <c r="D33" s="13"/>
      <c r="E33" s="31"/>
      <c r="F33" s="38">
        <v>0.51</v>
      </c>
    </row>
    <row r="34" spans="1:6" ht="15">
      <c r="A34" s="27" t="s">
        <v>20</v>
      </c>
      <c r="B34" s="13"/>
      <c r="C34" s="13"/>
      <c r="D34" s="13"/>
      <c r="E34" s="31"/>
      <c r="F34" s="79">
        <v>0</v>
      </c>
    </row>
    <row r="35" spans="1:11" ht="15.75" thickBot="1">
      <c r="A35" s="86"/>
      <c r="B35" s="87"/>
      <c r="C35" s="87"/>
      <c r="D35" s="87"/>
      <c r="E35" s="32"/>
      <c r="F35" s="32"/>
      <c r="I35" s="5">
        <f>+F35-F15</f>
        <v>0</v>
      </c>
      <c r="J35" t="s">
        <v>21</v>
      </c>
      <c r="K35" s="4"/>
    </row>
    <row r="36" spans="1:15" ht="3" customHeight="1">
      <c r="A36" s="19"/>
      <c r="B36" s="9"/>
      <c r="C36" s="9"/>
      <c r="D36" s="2"/>
      <c r="E36" s="2"/>
      <c r="F36" s="28"/>
      <c r="I36" s="7"/>
      <c r="J36" s="1"/>
      <c r="K36" s="1"/>
      <c r="L36" s="1"/>
      <c r="M36" s="6"/>
      <c r="O36" s="1"/>
    </row>
    <row r="37" spans="1:16" ht="14.25">
      <c r="A37" s="19"/>
      <c r="B37" s="9"/>
      <c r="C37" s="9"/>
      <c r="D37" s="9"/>
      <c r="E37" s="9"/>
      <c r="F37" s="28"/>
      <c r="I37" s="7"/>
      <c r="J37" s="1"/>
      <c r="K37" s="1"/>
      <c r="L37" s="1"/>
      <c r="M37" s="6"/>
      <c r="N37" s="8"/>
      <c r="O37" s="8"/>
      <c r="P37" s="8"/>
    </row>
    <row r="38" spans="1:13" ht="15">
      <c r="A38" s="23"/>
      <c r="B38" s="9"/>
      <c r="C38" s="9"/>
      <c r="D38" s="2" t="s">
        <v>22</v>
      </c>
      <c r="E38" s="9" t="s">
        <v>23</v>
      </c>
      <c r="F38" s="24"/>
      <c r="I38" s="7"/>
      <c r="J38" s="1"/>
      <c r="K38" s="1"/>
      <c r="L38" s="1"/>
      <c r="M38" s="6"/>
    </row>
    <row r="39" spans="1:15" ht="15">
      <c r="A39" s="29"/>
      <c r="B39" s="11" t="s">
        <v>24</v>
      </c>
      <c r="C39" s="41" t="s">
        <v>25</v>
      </c>
      <c r="D39" s="16"/>
      <c r="E39" s="10"/>
      <c r="F39" s="26"/>
      <c r="I39" s="7"/>
      <c r="J39" s="1"/>
      <c r="K39" s="1">
        <v>5567.29</v>
      </c>
      <c r="L39" s="1"/>
      <c r="M39" s="6"/>
      <c r="O39" s="1"/>
    </row>
  </sheetData>
  <mergeCells count="12">
    <mergeCell ref="A1:F4"/>
    <mergeCell ref="C5:E5"/>
    <mergeCell ref="A14:C14"/>
    <mergeCell ref="A15:C15"/>
    <mergeCell ref="A16:C16"/>
    <mergeCell ref="A35:D35"/>
    <mergeCell ref="A18:D18"/>
    <mergeCell ref="B19:D19"/>
    <mergeCell ref="B20:D20"/>
    <mergeCell ref="A24:D24"/>
    <mergeCell ref="B26:D26"/>
    <mergeCell ref="A29:D29"/>
  </mergeCells>
  <printOptions/>
  <pageMargins left="0.4" right="0.21" top="0.75" bottom="0.75" header="0.3" footer="0.3"/>
  <pageSetup horizontalDpi="300" verticalDpi="300" orientation="portrait" paperSize="9" scale="69" r:id="rId2"/>
  <colBreaks count="1" manualBreakCount="1">
    <brk id="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zoomScaleSheetLayoutView="90" workbookViewId="0" topLeftCell="A13">
      <selection activeCell="F34" sqref="F34"/>
    </sheetView>
  </sheetViews>
  <sheetFormatPr defaultColWidth="9.140625" defaultRowHeight="12.75"/>
  <cols>
    <col min="1" max="1" width="13.28125" style="0" customWidth="1"/>
    <col min="2" max="2" width="23.421875" style="0" customWidth="1"/>
    <col min="3" max="3" width="32.28125" style="0" customWidth="1"/>
    <col min="4" max="4" width="24.421875" style="0" customWidth="1"/>
    <col min="5" max="5" width="15.7109375" style="0" customWidth="1"/>
    <col min="6" max="6" width="25.8515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27</v>
      </c>
    </row>
    <row r="9" spans="1:15" ht="15" thickBot="1">
      <c r="A9" s="19"/>
      <c r="B9" s="9"/>
      <c r="C9" s="9"/>
      <c r="D9" s="9"/>
      <c r="E9" s="9"/>
      <c r="F9" s="22"/>
      <c r="O9" s="4"/>
    </row>
    <row r="10" spans="1:15" s="43" customFormat="1" ht="15.75" thickBot="1">
      <c r="A10" s="61" t="s">
        <v>8</v>
      </c>
      <c r="B10" s="61"/>
      <c r="C10" s="62"/>
      <c r="D10" s="61"/>
      <c r="E10" s="61" t="s">
        <v>9</v>
      </c>
      <c r="F10" s="61"/>
      <c r="G10" s="55"/>
      <c r="O10" s="44"/>
    </row>
    <row r="11" spans="1:15" s="43" customFormat="1" ht="15.75" thickBot="1">
      <c r="A11" s="61" t="s">
        <v>10</v>
      </c>
      <c r="B11" s="61"/>
      <c r="C11" s="63"/>
      <c r="D11" s="61"/>
      <c r="E11" s="64"/>
      <c r="F11" s="64"/>
      <c r="G11" s="55"/>
      <c r="O11" s="44"/>
    </row>
    <row r="12" spans="1:15" ht="15.75" thickBot="1">
      <c r="A12" s="25"/>
      <c r="B12" s="10"/>
      <c r="C12" s="11"/>
      <c r="D12" s="10"/>
      <c r="E12" s="9"/>
      <c r="F12" s="24"/>
      <c r="O12" s="4"/>
    </row>
    <row r="13" spans="1:15" ht="15">
      <c r="A13" s="19"/>
      <c r="B13" s="9"/>
      <c r="C13" s="12"/>
      <c r="D13" s="9"/>
      <c r="E13" s="30"/>
      <c r="F13" s="30"/>
      <c r="O13" s="4"/>
    </row>
    <row r="14" spans="1:15" ht="15">
      <c r="A14" s="88" t="s">
        <v>11</v>
      </c>
      <c r="B14" s="89"/>
      <c r="C14" s="89"/>
      <c r="D14" s="14"/>
      <c r="E14" s="31"/>
      <c r="F14" s="31">
        <v>240759.28</v>
      </c>
      <c r="K14" s="3"/>
      <c r="O14" s="4"/>
    </row>
    <row r="15" spans="1:15" ht="15.75" thickBot="1">
      <c r="A15" s="88"/>
      <c r="B15" s="89"/>
      <c r="C15" s="89"/>
      <c r="D15" s="14"/>
      <c r="E15" s="31"/>
      <c r="F15" s="33"/>
      <c r="K15" s="3"/>
      <c r="O15" s="4"/>
    </row>
    <row r="16" spans="1:11" ht="15.75" thickTop="1">
      <c r="A16" s="88"/>
      <c r="B16" s="89"/>
      <c r="C16" s="89"/>
      <c r="D16" s="14"/>
      <c r="E16" s="31"/>
      <c r="F16" s="34">
        <f>+F14</f>
        <v>240759.28</v>
      </c>
      <c r="K16" s="3"/>
    </row>
    <row r="17" spans="1:11" ht="15">
      <c r="A17" s="27"/>
      <c r="B17" s="13"/>
      <c r="C17" s="13"/>
      <c r="D17" s="14"/>
      <c r="E17" s="31"/>
      <c r="F17" s="35"/>
      <c r="K17" s="3"/>
    </row>
    <row r="18" spans="1:11" ht="18" customHeight="1">
      <c r="A18" s="88" t="s">
        <v>12</v>
      </c>
      <c r="B18" s="89"/>
      <c r="C18" s="89"/>
      <c r="D18" s="89"/>
      <c r="E18" s="31"/>
      <c r="F18" s="36"/>
      <c r="K18" s="3"/>
    </row>
    <row r="19" spans="1:9" ht="15">
      <c r="A19" s="23"/>
      <c r="B19" s="90"/>
      <c r="C19" s="90"/>
      <c r="D19" s="90"/>
      <c r="E19" s="31"/>
      <c r="F19" s="31"/>
      <c r="I19" s="4"/>
    </row>
    <row r="20" spans="1:9" ht="15.75" thickBot="1">
      <c r="A20" s="23"/>
      <c r="B20" s="90"/>
      <c r="C20" s="90"/>
      <c r="D20" s="90"/>
      <c r="E20" s="31"/>
      <c r="F20" s="32"/>
      <c r="I20" s="4"/>
    </row>
    <row r="21" spans="1:9" ht="15">
      <c r="A21" s="19"/>
      <c r="B21" s="9"/>
      <c r="C21" s="9"/>
      <c r="D21" s="9"/>
      <c r="E21" s="31"/>
      <c r="F21" s="34">
        <f>+F20</f>
        <v>0</v>
      </c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4.25">
      <c r="A23" s="19"/>
      <c r="B23" s="9"/>
      <c r="C23" s="9"/>
      <c r="D23" s="9"/>
      <c r="E23" s="31"/>
      <c r="F23" s="37"/>
      <c r="I23" s="4"/>
    </row>
    <row r="24" spans="1:9" ht="15">
      <c r="A24" s="88" t="s">
        <v>13</v>
      </c>
      <c r="B24" s="89"/>
      <c r="C24" s="89"/>
      <c r="D24" s="89"/>
      <c r="E24" s="31"/>
      <c r="F24" s="31"/>
      <c r="I24" s="4"/>
    </row>
    <row r="25" spans="1:9" ht="15">
      <c r="A25" s="27"/>
      <c r="B25" s="13"/>
      <c r="C25" s="13"/>
      <c r="D25" s="13"/>
      <c r="E25" s="31"/>
      <c r="F25" s="31"/>
      <c r="I25" s="4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37">
        <f>++F16+F21-F27</f>
        <v>240759.28</v>
      </c>
    </row>
    <row r="30" spans="1:6" ht="15">
      <c r="A30" s="27" t="s">
        <v>16</v>
      </c>
      <c r="B30" s="13"/>
      <c r="C30" s="13"/>
      <c r="D30" s="13"/>
      <c r="E30" s="31"/>
      <c r="F30" s="38">
        <v>246326.76</v>
      </c>
    </row>
    <row r="31" spans="1:6" ht="15.75" thickBot="1">
      <c r="A31" s="27" t="s">
        <v>17</v>
      </c>
      <c r="B31" s="13"/>
      <c r="C31" s="13"/>
      <c r="D31" s="13"/>
      <c r="E31" s="31"/>
      <c r="F31" s="76">
        <v>5566.79</v>
      </c>
    </row>
    <row r="32" spans="1:6" ht="15.75" thickTop="1">
      <c r="A32" s="27" t="s">
        <v>18</v>
      </c>
      <c r="B32" s="13"/>
      <c r="C32" s="13"/>
      <c r="D32" s="13"/>
      <c r="E32" s="31"/>
      <c r="F32" s="38">
        <v>0.01</v>
      </c>
    </row>
    <row r="33" spans="1:6" ht="15">
      <c r="A33" s="27" t="s">
        <v>19</v>
      </c>
      <c r="B33" s="13"/>
      <c r="C33" s="13"/>
      <c r="D33" s="13"/>
      <c r="E33" s="31"/>
      <c r="F33" s="38">
        <v>0.7</v>
      </c>
    </row>
    <row r="34" spans="1:6" ht="15">
      <c r="A34" s="27" t="s">
        <v>20</v>
      </c>
      <c r="F34" s="81">
        <v>0</v>
      </c>
    </row>
    <row r="35" spans="1:15" ht="3" customHeight="1">
      <c r="A35" s="19"/>
      <c r="B35" s="9"/>
      <c r="C35" s="9"/>
      <c r="D35" s="2"/>
      <c r="E35" s="2"/>
      <c r="F35" s="28"/>
      <c r="I35" s="7"/>
      <c r="J35" s="1"/>
      <c r="K35" s="1"/>
      <c r="L35" s="1"/>
      <c r="M35" s="6"/>
      <c r="O35" s="1"/>
    </row>
    <row r="36" spans="1:16" ht="14.25">
      <c r="A36" s="19"/>
      <c r="B36" s="9"/>
      <c r="C36" s="9"/>
      <c r="D36" s="9"/>
      <c r="E36" s="9"/>
      <c r="F36" s="28"/>
      <c r="I36" s="7"/>
      <c r="J36" s="1"/>
      <c r="K36" s="1"/>
      <c r="L36" s="1"/>
      <c r="M36" s="6"/>
      <c r="N36" s="8"/>
      <c r="O36" s="8"/>
      <c r="P36" s="8"/>
    </row>
    <row r="37" spans="1:13" ht="15">
      <c r="A37" s="23"/>
      <c r="B37" s="9"/>
      <c r="C37" s="9"/>
      <c r="D37" s="2" t="s">
        <v>22</v>
      </c>
      <c r="E37" s="9" t="s">
        <v>23</v>
      </c>
      <c r="F37" s="24"/>
      <c r="I37" s="7"/>
      <c r="J37" s="1"/>
      <c r="K37" s="1"/>
      <c r="L37" s="1"/>
      <c r="M37" s="6"/>
    </row>
    <row r="38" spans="1:15" ht="15">
      <c r="A38" s="29"/>
      <c r="B38" s="11" t="s">
        <v>24</v>
      </c>
      <c r="C38" s="41" t="s">
        <v>25</v>
      </c>
      <c r="D38" s="16"/>
      <c r="E38" s="10"/>
      <c r="F38" s="26"/>
      <c r="I38" s="7"/>
      <c r="J38" s="1"/>
      <c r="K38" s="1"/>
      <c r="L38" s="1"/>
      <c r="M38" s="6"/>
      <c r="O38" s="1"/>
    </row>
    <row r="43" ht="12.75">
      <c r="G43">
        <v>5567.48</v>
      </c>
    </row>
  </sheetData>
  <mergeCells count="11">
    <mergeCell ref="A29:D29"/>
    <mergeCell ref="A1:F4"/>
    <mergeCell ref="C5:E5"/>
    <mergeCell ref="A14:C14"/>
    <mergeCell ref="A15:C15"/>
    <mergeCell ref="A16:C16"/>
    <mergeCell ref="A18:D18"/>
    <mergeCell ref="B19:D19"/>
    <mergeCell ref="B20:D20"/>
    <mergeCell ref="A24:D24"/>
    <mergeCell ref="B26:D26"/>
  </mergeCells>
  <printOptions/>
  <pageMargins left="0.4" right="0.21" top="0.75" bottom="0.75" header="0.3" footer="0.3"/>
  <pageSetup horizontalDpi="300" verticalDpi="300" orientation="portrait" paperSize="9" scale="69" r:id="rId2"/>
  <colBreaks count="1" manualBreakCount="1">
    <brk id="6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zoomScaleSheetLayoutView="90" workbookViewId="0" topLeftCell="A13">
      <selection activeCell="F31" sqref="F31"/>
    </sheetView>
  </sheetViews>
  <sheetFormatPr defaultColWidth="9.140625" defaultRowHeight="12.75"/>
  <cols>
    <col min="1" max="1" width="11.28125" style="0" customWidth="1"/>
    <col min="2" max="2" width="23.421875" style="0" customWidth="1"/>
    <col min="3" max="3" width="32.28125" style="0" customWidth="1"/>
    <col min="4" max="4" width="24.421875" style="0" customWidth="1"/>
    <col min="5" max="5" width="15.7109375" style="0" customWidth="1"/>
    <col min="6" max="6" width="25.8515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28</v>
      </c>
    </row>
    <row r="9" spans="1:15" ht="15" thickBot="1">
      <c r="A9" s="19"/>
      <c r="B9" s="9"/>
      <c r="C9" s="9"/>
      <c r="D9" s="9"/>
      <c r="E9" s="9"/>
      <c r="F9" s="22"/>
      <c r="O9" s="4"/>
    </row>
    <row r="10" spans="1:15" s="74" customFormat="1" ht="15.75" thickBot="1">
      <c r="A10" s="61" t="s">
        <v>8</v>
      </c>
      <c r="B10" s="61"/>
      <c r="C10" s="62"/>
      <c r="D10" s="61"/>
      <c r="E10" s="61" t="s">
        <v>9</v>
      </c>
      <c r="F10" s="61"/>
      <c r="O10" s="75"/>
    </row>
    <row r="11" spans="1:15" s="72" customFormat="1" ht="15.75" thickBot="1">
      <c r="A11" s="65" t="s">
        <v>10</v>
      </c>
      <c r="B11" s="66"/>
      <c r="C11" s="67"/>
      <c r="D11" s="68"/>
      <c r="E11" s="69"/>
      <c r="F11" s="70"/>
      <c r="G11" s="71"/>
      <c r="O11" s="73"/>
    </row>
    <row r="12" spans="1:15" ht="15.75" thickBot="1">
      <c r="A12" s="25"/>
      <c r="B12" s="10"/>
      <c r="C12" s="11"/>
      <c r="D12" s="10"/>
      <c r="E12" s="9"/>
      <c r="F12" s="24"/>
      <c r="O12" s="4"/>
    </row>
    <row r="13" spans="1:15" ht="15">
      <c r="A13" s="19"/>
      <c r="B13" s="9"/>
      <c r="C13" s="12"/>
      <c r="D13" s="9"/>
      <c r="E13" s="30"/>
      <c r="F13" s="30"/>
      <c r="O13" s="4"/>
    </row>
    <row r="14" spans="1:15" ht="15">
      <c r="A14" s="88" t="s">
        <v>11</v>
      </c>
      <c r="B14" s="89"/>
      <c r="C14" s="89"/>
      <c r="D14" s="14"/>
      <c r="E14" s="31"/>
      <c r="F14" s="31">
        <v>130885.96</v>
      </c>
      <c r="K14" s="3"/>
      <c r="O14" s="4"/>
    </row>
    <row r="15" spans="1:15" ht="15.75" thickBot="1">
      <c r="A15" s="88"/>
      <c r="B15" s="89"/>
      <c r="C15" s="89"/>
      <c r="D15" s="14"/>
      <c r="E15" s="31"/>
      <c r="F15" s="33"/>
      <c r="K15" s="3"/>
      <c r="O15" s="4"/>
    </row>
    <row r="16" spans="1:11" ht="15.75" thickTop="1">
      <c r="A16" s="88"/>
      <c r="B16" s="89"/>
      <c r="C16" s="89"/>
      <c r="D16" s="14"/>
      <c r="E16" s="31"/>
      <c r="F16" s="34">
        <f>+F14</f>
        <v>130885.96</v>
      </c>
      <c r="K16" s="3"/>
    </row>
    <row r="17" spans="1:11" ht="15">
      <c r="A17" s="27"/>
      <c r="B17" s="13"/>
      <c r="C17" s="13"/>
      <c r="D17" s="14"/>
      <c r="E17" s="31"/>
      <c r="F17" s="35"/>
      <c r="K17" s="3"/>
    </row>
    <row r="18" spans="1:11" ht="18" customHeight="1">
      <c r="A18" s="88" t="s">
        <v>12</v>
      </c>
      <c r="B18" s="89"/>
      <c r="C18" s="89"/>
      <c r="D18" s="89"/>
      <c r="E18" s="31"/>
      <c r="F18" s="36"/>
      <c r="K18" s="3"/>
    </row>
    <row r="19" spans="1:9" ht="15">
      <c r="A19" s="23"/>
      <c r="B19" s="90"/>
      <c r="C19" s="90"/>
      <c r="D19" s="90"/>
      <c r="E19" s="31"/>
      <c r="F19" s="31"/>
      <c r="I19" s="4"/>
    </row>
    <row r="20" spans="1:9" ht="15.75" thickBot="1">
      <c r="A20" s="23"/>
      <c r="B20" s="90"/>
      <c r="C20" s="90"/>
      <c r="D20" s="90"/>
      <c r="E20" s="31"/>
      <c r="F20" s="32"/>
      <c r="I20" s="4"/>
    </row>
    <row r="21" spans="1:9" ht="15">
      <c r="A21" s="19"/>
      <c r="B21" s="9"/>
      <c r="C21" s="9"/>
      <c r="D21" s="9"/>
      <c r="E21" s="31"/>
      <c r="F21" s="34">
        <f>+F20</f>
        <v>0</v>
      </c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4.25">
      <c r="A23" s="19"/>
      <c r="B23" s="9"/>
      <c r="C23" s="9"/>
      <c r="D23" s="9"/>
      <c r="E23" s="31"/>
      <c r="F23" s="37"/>
      <c r="I23" s="4"/>
    </row>
    <row r="24" spans="1:9" ht="15">
      <c r="A24" s="88" t="s">
        <v>13</v>
      </c>
      <c r="B24" s="89"/>
      <c r="C24" s="89"/>
      <c r="D24" s="89"/>
      <c r="E24" s="31"/>
      <c r="F24" s="31"/>
      <c r="I24" s="4"/>
    </row>
    <row r="25" spans="1:9" ht="15">
      <c r="A25" s="27"/>
      <c r="B25" s="13"/>
      <c r="C25" s="13"/>
      <c r="D25" s="13"/>
      <c r="E25" s="31"/>
      <c r="F25" s="31"/>
      <c r="I25" s="4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37">
        <f>++F16+F21-F27</f>
        <v>130885.96</v>
      </c>
    </row>
    <row r="30" spans="1:6" ht="15">
      <c r="A30" s="27" t="s">
        <v>16</v>
      </c>
      <c r="B30" s="13"/>
      <c r="C30" s="13"/>
      <c r="D30" s="13"/>
      <c r="E30" s="31"/>
      <c r="F30" s="38">
        <v>136463.54</v>
      </c>
    </row>
    <row r="31" spans="1:6" ht="15.75" thickBot="1">
      <c r="A31" s="27" t="s">
        <v>17</v>
      </c>
      <c r="B31" s="13"/>
      <c r="C31" s="13"/>
      <c r="D31" s="13"/>
      <c r="E31" s="31"/>
      <c r="F31" s="76">
        <v>5566.79</v>
      </c>
    </row>
    <row r="32" spans="1:6" ht="15.75" thickTop="1">
      <c r="A32" s="27" t="s">
        <v>18</v>
      </c>
      <c r="B32" s="13"/>
      <c r="C32" s="13"/>
      <c r="D32" s="13"/>
      <c r="E32" s="31"/>
      <c r="F32" s="38">
        <v>0.01</v>
      </c>
    </row>
    <row r="33" spans="1:6" ht="15">
      <c r="A33" s="27" t="s">
        <v>19</v>
      </c>
      <c r="B33" s="13"/>
      <c r="C33" s="13"/>
      <c r="D33" s="13"/>
      <c r="E33" s="31"/>
      <c r="F33" s="38">
        <v>10.8</v>
      </c>
    </row>
    <row r="34" spans="1:6" ht="15">
      <c r="A34" s="27" t="s">
        <v>20</v>
      </c>
      <c r="F34" s="81">
        <f>F30-F31+F32-F33-F29</f>
        <v>0</v>
      </c>
    </row>
    <row r="35" spans="1:15" ht="3" customHeight="1">
      <c r="A35" s="19"/>
      <c r="B35" s="9"/>
      <c r="C35" s="9"/>
      <c r="D35" s="2"/>
      <c r="E35" s="2"/>
      <c r="F35" s="28"/>
      <c r="I35" s="7"/>
      <c r="J35" s="1"/>
      <c r="K35" s="1"/>
      <c r="L35" s="1"/>
      <c r="M35" s="6"/>
      <c r="O35" s="1"/>
    </row>
    <row r="36" spans="1:16" ht="14.25">
      <c r="A36" s="19"/>
      <c r="B36" s="9"/>
      <c r="C36" s="9"/>
      <c r="D36" s="9"/>
      <c r="E36" s="9"/>
      <c r="F36" s="28"/>
      <c r="I36" s="7"/>
      <c r="J36" s="1"/>
      <c r="K36" s="1"/>
      <c r="L36" s="1"/>
      <c r="M36" s="6"/>
      <c r="N36" s="8"/>
      <c r="O36" s="8"/>
      <c r="P36" s="8"/>
    </row>
    <row r="37" spans="1:13" ht="15">
      <c r="A37" s="23"/>
      <c r="B37" s="9"/>
      <c r="C37" s="9"/>
      <c r="D37" s="2" t="s">
        <v>22</v>
      </c>
      <c r="E37" s="9" t="s">
        <v>23</v>
      </c>
      <c r="F37" s="24"/>
      <c r="I37" s="7"/>
      <c r="J37" s="1"/>
      <c r="K37" s="1"/>
      <c r="L37" s="1"/>
      <c r="M37" s="6"/>
    </row>
    <row r="38" spans="1:15" ht="15">
      <c r="A38" s="29"/>
      <c r="B38" s="11" t="s">
        <v>24</v>
      </c>
      <c r="C38" s="41" t="s">
        <v>25</v>
      </c>
      <c r="D38" s="16"/>
      <c r="E38" s="10"/>
      <c r="F38" s="26"/>
      <c r="I38" s="7"/>
      <c r="J38" s="1"/>
      <c r="K38" s="1"/>
      <c r="L38" s="1"/>
      <c r="M38" s="6"/>
      <c r="O38" s="1"/>
    </row>
    <row r="39" ht="12.75">
      <c r="K39">
        <v>5577.58</v>
      </c>
    </row>
  </sheetData>
  <mergeCells count="11">
    <mergeCell ref="A18:D18"/>
    <mergeCell ref="A1:F4"/>
    <mergeCell ref="C5:E5"/>
    <mergeCell ref="A14:C14"/>
    <mergeCell ref="A15:C15"/>
    <mergeCell ref="A16:C16"/>
    <mergeCell ref="B19:D19"/>
    <mergeCell ref="B20:D20"/>
    <mergeCell ref="A24:D24"/>
    <mergeCell ref="B26:D26"/>
    <mergeCell ref="A29:D29"/>
  </mergeCells>
  <printOptions/>
  <pageMargins left="0.4" right="0.21" top="0.75" bottom="0.75" header="0.3" footer="0.3"/>
  <pageSetup horizontalDpi="300" verticalDpi="300" orientation="portrait" paperSize="9" scale="69" r:id="rId2"/>
  <colBreaks count="1" manualBreakCount="1">
    <brk id="6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zoomScaleSheetLayoutView="90" workbookViewId="0" topLeftCell="A16">
      <selection activeCell="G38" sqref="G38"/>
    </sheetView>
  </sheetViews>
  <sheetFormatPr defaultColWidth="9.140625" defaultRowHeight="12.75"/>
  <cols>
    <col min="1" max="1" width="11.00390625" style="0" customWidth="1"/>
    <col min="2" max="2" width="23.421875" style="0" customWidth="1"/>
    <col min="3" max="3" width="32.28125" style="0" customWidth="1"/>
    <col min="4" max="4" width="24.421875" style="0" customWidth="1"/>
    <col min="5" max="5" width="15.7109375" style="0" customWidth="1"/>
    <col min="6" max="6" width="25.8515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29</v>
      </c>
    </row>
    <row r="9" spans="1:15" ht="15" thickBot="1">
      <c r="A9" s="19"/>
      <c r="B9" s="9"/>
      <c r="C9" s="9"/>
      <c r="D9" s="9"/>
      <c r="E9" s="9"/>
      <c r="F9" s="22"/>
      <c r="O9" s="4"/>
    </row>
    <row r="10" spans="1:15" s="74" customFormat="1" ht="15.75" thickBot="1">
      <c r="A10" s="61" t="s">
        <v>8</v>
      </c>
      <c r="B10" s="61"/>
      <c r="C10" s="62"/>
      <c r="D10" s="61"/>
      <c r="E10" s="61" t="s">
        <v>9</v>
      </c>
      <c r="F10" s="61"/>
      <c r="O10" s="75"/>
    </row>
    <row r="11" spans="1:15" s="72" customFormat="1" ht="15.75" thickBot="1">
      <c r="A11" s="65" t="s">
        <v>10</v>
      </c>
      <c r="B11" s="66"/>
      <c r="C11" s="67"/>
      <c r="D11" s="68"/>
      <c r="E11" s="69"/>
      <c r="F11" s="70"/>
      <c r="G11" s="71"/>
      <c r="O11" s="73"/>
    </row>
    <row r="12" spans="1:15" ht="15.75" thickBot="1">
      <c r="A12" s="25"/>
      <c r="B12" s="10"/>
      <c r="C12" s="11"/>
      <c r="D12" s="10"/>
      <c r="E12" s="9"/>
      <c r="F12" s="24"/>
      <c r="O12" s="4"/>
    </row>
    <row r="13" spans="1:15" ht="15">
      <c r="A13" s="19"/>
      <c r="B13" s="9"/>
      <c r="C13" s="12"/>
      <c r="D13" s="9"/>
      <c r="E13" s="30"/>
      <c r="F13" s="30"/>
      <c r="O13" s="4"/>
    </row>
    <row r="14" spans="1:15" ht="15">
      <c r="A14" s="88" t="s">
        <v>11</v>
      </c>
      <c r="B14" s="89"/>
      <c r="C14" s="89"/>
      <c r="D14" s="14"/>
      <c r="E14" s="31"/>
      <c r="F14" s="31">
        <v>218510.6</v>
      </c>
      <c r="K14" s="3"/>
      <c r="O14" s="4"/>
    </row>
    <row r="15" spans="1:15" ht="15.75" thickBot="1">
      <c r="A15" s="88"/>
      <c r="B15" s="89"/>
      <c r="C15" s="89"/>
      <c r="D15" s="14"/>
      <c r="E15" s="31"/>
      <c r="F15" s="33"/>
      <c r="K15" s="3"/>
      <c r="O15" s="4"/>
    </row>
    <row r="16" spans="1:11" ht="15.75" thickTop="1">
      <c r="A16" s="88"/>
      <c r="B16" s="89"/>
      <c r="C16" s="89"/>
      <c r="D16" s="14"/>
      <c r="E16" s="31"/>
      <c r="F16" s="34">
        <f>+F14</f>
        <v>218510.6</v>
      </c>
      <c r="K16" s="3"/>
    </row>
    <row r="17" spans="1:11" ht="15">
      <c r="A17" s="27"/>
      <c r="B17" s="13"/>
      <c r="C17" s="13"/>
      <c r="D17" s="14"/>
      <c r="E17" s="31"/>
      <c r="F17" s="35"/>
      <c r="K17" s="3"/>
    </row>
    <row r="18" spans="1:11" ht="18" customHeight="1">
      <c r="A18" s="88" t="s">
        <v>12</v>
      </c>
      <c r="B18" s="89"/>
      <c r="C18" s="89"/>
      <c r="D18" s="89"/>
      <c r="E18" s="31"/>
      <c r="F18" s="36"/>
      <c r="K18" s="3"/>
    </row>
    <row r="19" spans="1:9" ht="15">
      <c r="A19" s="23"/>
      <c r="B19" s="90"/>
      <c r="C19" s="90"/>
      <c r="D19" s="90"/>
      <c r="E19" s="31"/>
      <c r="F19" s="31"/>
      <c r="I19" s="4"/>
    </row>
    <row r="20" spans="1:9" ht="15.75" thickBot="1">
      <c r="A20" s="23"/>
      <c r="B20" s="90"/>
      <c r="C20" s="90"/>
      <c r="D20" s="90"/>
      <c r="E20" s="31"/>
      <c r="F20" s="32"/>
      <c r="I20" s="4"/>
    </row>
    <row r="21" spans="1:9" ht="15">
      <c r="A21" s="19"/>
      <c r="B21" s="9"/>
      <c r="C21" s="9"/>
      <c r="D21" s="9"/>
      <c r="E21" s="31"/>
      <c r="F21" s="34">
        <f>+F20</f>
        <v>0</v>
      </c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4.25">
      <c r="A23" s="19"/>
      <c r="B23" s="9"/>
      <c r="C23" s="9"/>
      <c r="D23" s="9"/>
      <c r="E23" s="31"/>
      <c r="F23" s="37"/>
      <c r="I23" s="4"/>
    </row>
    <row r="24" spans="1:9" ht="15">
      <c r="A24" s="88" t="s">
        <v>13</v>
      </c>
      <c r="B24" s="89"/>
      <c r="C24" s="89"/>
      <c r="D24" s="89"/>
      <c r="E24" s="31"/>
      <c r="F24" s="31"/>
      <c r="I24" s="4"/>
    </row>
    <row r="25" spans="1:9" ht="15">
      <c r="A25" s="27"/>
      <c r="B25" s="13"/>
      <c r="C25" s="13"/>
      <c r="D25" s="13"/>
      <c r="E25" s="31"/>
      <c r="F25" s="31"/>
      <c r="I25" s="4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37">
        <f>++F16+F21-F27</f>
        <v>218510.6</v>
      </c>
    </row>
    <row r="30" spans="1:6" ht="15">
      <c r="A30" s="27" t="s">
        <v>16</v>
      </c>
      <c r="B30" s="13"/>
      <c r="C30" s="13"/>
      <c r="D30" s="13"/>
      <c r="E30" s="31"/>
      <c r="F30" s="38">
        <v>224087.78</v>
      </c>
    </row>
    <row r="31" spans="1:6" ht="15.75" thickBot="1">
      <c r="A31" s="27" t="s">
        <v>17</v>
      </c>
      <c r="B31" s="13"/>
      <c r="C31" s="13"/>
      <c r="D31" s="13"/>
      <c r="E31" s="31"/>
      <c r="F31" s="76">
        <v>5566.79</v>
      </c>
    </row>
    <row r="32" spans="1:6" ht="15.75" thickTop="1">
      <c r="A32" s="27" t="s">
        <v>18</v>
      </c>
      <c r="B32" s="13"/>
      <c r="C32" s="13"/>
      <c r="D32" s="13"/>
      <c r="E32" s="31"/>
      <c r="F32" s="38">
        <v>0.52</v>
      </c>
    </row>
    <row r="33" spans="1:6" ht="15">
      <c r="A33" s="27" t="s">
        <v>19</v>
      </c>
      <c r="B33" s="13"/>
      <c r="C33" s="13"/>
      <c r="D33" s="13"/>
      <c r="E33" s="31"/>
      <c r="F33" s="38">
        <v>10.91</v>
      </c>
    </row>
    <row r="34" spans="1:6" ht="15">
      <c r="A34" s="27" t="s">
        <v>20</v>
      </c>
      <c r="B34" s="13"/>
      <c r="C34" s="13"/>
      <c r="D34" s="13"/>
      <c r="E34" s="31"/>
      <c r="F34" s="38">
        <f>F30-F31+F32-F33-F29</f>
        <v>0</v>
      </c>
    </row>
    <row r="35" spans="1:15" ht="3" customHeight="1">
      <c r="A35" s="19"/>
      <c r="B35" s="9"/>
      <c r="C35" s="9"/>
      <c r="D35" s="2"/>
      <c r="E35" s="2"/>
      <c r="F35" s="28"/>
      <c r="I35" s="7"/>
      <c r="J35" s="1"/>
      <c r="K35" s="1"/>
      <c r="L35" s="1"/>
      <c r="M35" s="6"/>
      <c r="O35" s="1"/>
    </row>
    <row r="36" spans="1:16" ht="14.25">
      <c r="A36" s="19"/>
      <c r="B36" s="9"/>
      <c r="C36" s="9"/>
      <c r="D36" s="9"/>
      <c r="E36" s="9"/>
      <c r="F36" s="28"/>
      <c r="I36" s="7"/>
      <c r="J36" s="1"/>
      <c r="K36" s="1"/>
      <c r="L36" s="1"/>
      <c r="M36" s="6"/>
      <c r="N36" s="8"/>
      <c r="O36" s="8"/>
      <c r="P36" s="8"/>
    </row>
    <row r="37" spans="1:13" ht="15">
      <c r="A37" s="23"/>
      <c r="B37" s="9"/>
      <c r="C37" s="9"/>
      <c r="D37" s="2" t="s">
        <v>22</v>
      </c>
      <c r="E37" s="9" t="s">
        <v>23</v>
      </c>
      <c r="F37" s="24"/>
      <c r="I37" s="7"/>
      <c r="J37" s="1"/>
      <c r="K37" s="1"/>
      <c r="L37" s="1"/>
      <c r="M37" s="6"/>
    </row>
    <row r="38" spans="1:15" ht="15">
      <c r="A38" s="29"/>
      <c r="B38" s="11" t="s">
        <v>24</v>
      </c>
      <c r="C38" s="41" t="s">
        <v>25</v>
      </c>
      <c r="D38" s="16"/>
      <c r="E38" s="10"/>
      <c r="F38" s="26"/>
      <c r="I38" s="7"/>
      <c r="J38" s="1"/>
      <c r="K38" s="1"/>
      <c r="L38" s="1"/>
      <c r="M38" s="6"/>
      <c r="O38" s="1"/>
    </row>
    <row r="39" ht="12.75">
      <c r="K39">
        <v>5577.18</v>
      </c>
    </row>
  </sheetData>
  <mergeCells count="11">
    <mergeCell ref="A18:D18"/>
    <mergeCell ref="A1:F4"/>
    <mergeCell ref="C5:E5"/>
    <mergeCell ref="A14:C14"/>
    <mergeCell ref="A15:C15"/>
    <mergeCell ref="A16:C16"/>
    <mergeCell ref="B19:D19"/>
    <mergeCell ref="B20:D20"/>
    <mergeCell ref="A24:D24"/>
    <mergeCell ref="B26:D26"/>
    <mergeCell ref="A29:D29"/>
  </mergeCells>
  <printOptions/>
  <pageMargins left="0.4" right="0.21" top="0.75" bottom="0.75" header="0.3" footer="0.3"/>
  <pageSetup horizontalDpi="300" verticalDpi="300" orientation="portrait" paperSize="9" scale="69" r:id="rId2"/>
  <colBreaks count="1" manualBreakCount="1">
    <brk id="6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3"/>
  <sheetViews>
    <sheetView zoomScaleSheetLayoutView="90" workbookViewId="0" topLeftCell="A19">
      <selection activeCell="F34" sqref="F34"/>
    </sheetView>
  </sheetViews>
  <sheetFormatPr defaultColWidth="9.140625" defaultRowHeight="12.75"/>
  <cols>
    <col min="1" max="1" width="11.00390625" style="0" customWidth="1"/>
    <col min="2" max="2" width="23.421875" style="0" customWidth="1"/>
    <col min="3" max="3" width="32.28125" style="0" customWidth="1"/>
    <col min="4" max="4" width="24.421875" style="0" customWidth="1"/>
    <col min="5" max="5" width="15.7109375" style="0" customWidth="1"/>
    <col min="6" max="6" width="25.8515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30</v>
      </c>
    </row>
    <row r="9" spans="1:15" ht="15" thickBot="1">
      <c r="A9" s="19"/>
      <c r="B9" s="9"/>
      <c r="C9" s="9"/>
      <c r="D9" s="9"/>
      <c r="E9" s="9"/>
      <c r="F9" s="22"/>
      <c r="O9" s="4"/>
    </row>
    <row r="10" spans="1:15" s="74" customFormat="1" ht="15.75" thickBot="1">
      <c r="A10" s="61" t="s">
        <v>8</v>
      </c>
      <c r="B10" s="61"/>
      <c r="C10" s="62"/>
      <c r="D10" s="61"/>
      <c r="E10" s="61" t="s">
        <v>9</v>
      </c>
      <c r="F10" s="61"/>
      <c r="O10" s="75"/>
    </row>
    <row r="11" spans="1:15" s="72" customFormat="1" ht="15.75" thickBot="1">
      <c r="A11" s="65" t="s">
        <v>10</v>
      </c>
      <c r="B11" s="66"/>
      <c r="C11" s="67"/>
      <c r="D11" s="68"/>
      <c r="E11" s="69"/>
      <c r="F11" s="70"/>
      <c r="G11" s="71"/>
      <c r="O11" s="73"/>
    </row>
    <row r="12" spans="1:15" ht="15.75" thickBot="1">
      <c r="A12" s="25"/>
      <c r="B12" s="10"/>
      <c r="C12" s="11"/>
      <c r="D12" s="10"/>
      <c r="E12" s="9"/>
      <c r="F12" s="24"/>
      <c r="O12" s="4"/>
    </row>
    <row r="13" spans="1:15" ht="15">
      <c r="A13" s="19"/>
      <c r="B13" s="9"/>
      <c r="C13" s="12"/>
      <c r="D13" s="9"/>
      <c r="E13" s="30"/>
      <c r="F13" s="30"/>
      <c r="O13" s="4"/>
    </row>
    <row r="14" spans="1:15" ht="15">
      <c r="A14" s="88" t="s">
        <v>11</v>
      </c>
      <c r="B14" s="89"/>
      <c r="C14" s="89"/>
      <c r="D14" s="14"/>
      <c r="E14" s="31"/>
      <c r="F14" s="31">
        <v>222851.54</v>
      </c>
      <c r="K14" s="3"/>
      <c r="O14" s="4"/>
    </row>
    <row r="15" spans="1:15" ht="15.75" thickBot="1">
      <c r="A15" s="88"/>
      <c r="B15" s="89"/>
      <c r="C15" s="89"/>
      <c r="D15" s="14"/>
      <c r="E15" s="31"/>
      <c r="F15" s="33"/>
      <c r="K15" s="3"/>
      <c r="O15" s="4"/>
    </row>
    <row r="16" spans="1:11" ht="15.75" thickTop="1">
      <c r="A16" s="88"/>
      <c r="B16" s="89"/>
      <c r="C16" s="89"/>
      <c r="D16" s="14"/>
      <c r="E16" s="31"/>
      <c r="F16" s="34">
        <f>+F14</f>
        <v>222851.54</v>
      </c>
      <c r="K16" s="3"/>
    </row>
    <row r="17" spans="1:11" ht="15">
      <c r="A17" s="27"/>
      <c r="B17" s="13"/>
      <c r="C17" s="13"/>
      <c r="D17" s="14"/>
      <c r="E17" s="31"/>
      <c r="F17" s="35"/>
      <c r="K17" s="3"/>
    </row>
    <row r="18" spans="1:11" ht="18" customHeight="1">
      <c r="A18" s="88" t="s">
        <v>12</v>
      </c>
      <c r="B18" s="89"/>
      <c r="C18" s="89"/>
      <c r="D18" s="89"/>
      <c r="E18" s="31"/>
      <c r="F18" s="36"/>
      <c r="K18" s="3"/>
    </row>
    <row r="19" spans="1:9" ht="15">
      <c r="A19" s="23"/>
      <c r="B19" s="90"/>
      <c r="C19" s="90"/>
      <c r="D19" s="90"/>
      <c r="E19" s="31"/>
      <c r="F19" s="31"/>
      <c r="I19" s="4"/>
    </row>
    <row r="20" spans="1:9" ht="15.75" thickBot="1">
      <c r="A20" s="23"/>
      <c r="B20" s="90"/>
      <c r="C20" s="90"/>
      <c r="D20" s="90"/>
      <c r="E20" s="31"/>
      <c r="F20" s="32"/>
      <c r="I20" s="4"/>
    </row>
    <row r="21" spans="1:9" ht="15">
      <c r="A21" s="19"/>
      <c r="B21" s="9"/>
      <c r="C21" s="9"/>
      <c r="D21" s="9"/>
      <c r="E21" s="31"/>
      <c r="F21" s="34">
        <f>+F20</f>
        <v>0</v>
      </c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4.25">
      <c r="A23" s="19"/>
      <c r="B23" s="9"/>
      <c r="C23" s="9"/>
      <c r="D23" s="9"/>
      <c r="E23" s="31"/>
      <c r="F23" s="37"/>
      <c r="I23" s="4"/>
    </row>
    <row r="24" spans="1:9" ht="15">
      <c r="A24" s="88" t="s">
        <v>13</v>
      </c>
      <c r="B24" s="89"/>
      <c r="C24" s="89"/>
      <c r="D24" s="89"/>
      <c r="E24" s="31"/>
      <c r="F24" s="31"/>
      <c r="I24" s="4"/>
    </row>
    <row r="25" spans="1:9" ht="15">
      <c r="A25" s="27"/>
      <c r="B25" s="13"/>
      <c r="C25" s="13"/>
      <c r="D25" s="13"/>
      <c r="E25" s="31"/>
      <c r="F25" s="31"/>
      <c r="I25" s="4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37">
        <f>++F16+F21-F27</f>
        <v>222851.54</v>
      </c>
    </row>
    <row r="30" spans="1:6" ht="15">
      <c r="A30" s="27" t="s">
        <v>16</v>
      </c>
      <c r="B30" s="13"/>
      <c r="C30" s="13"/>
      <c r="D30" s="13"/>
      <c r="E30" s="31"/>
      <c r="F30" s="38">
        <v>215813.69</v>
      </c>
    </row>
    <row r="31" spans="1:6" ht="15.75" thickBot="1">
      <c r="A31" s="27" t="s">
        <v>17</v>
      </c>
      <c r="B31" s="13"/>
      <c r="C31" s="13"/>
      <c r="D31" s="13"/>
      <c r="E31" s="31"/>
      <c r="F31" s="76">
        <v>5566.79</v>
      </c>
    </row>
    <row r="32" spans="1:7" ht="15.75" thickTop="1">
      <c r="A32" s="27" t="s">
        <v>31</v>
      </c>
      <c r="B32" s="13"/>
      <c r="C32" s="13"/>
      <c r="D32" s="13"/>
      <c r="E32" s="31"/>
      <c r="F32" s="38">
        <v>1348.45</v>
      </c>
      <c r="G32" s="4"/>
    </row>
    <row r="33" spans="1:7" ht="15">
      <c r="A33" s="27" t="s">
        <v>32</v>
      </c>
      <c r="B33" s="13"/>
      <c r="C33" s="13"/>
      <c r="D33" s="13"/>
      <c r="E33" s="31"/>
      <c r="F33" s="38">
        <v>13953.09</v>
      </c>
      <c r="G33" s="4"/>
    </row>
    <row r="34" spans="1:11" ht="15.75" thickBot="1">
      <c r="A34" s="86" t="s">
        <v>20</v>
      </c>
      <c r="B34" s="87"/>
      <c r="C34" s="87"/>
      <c r="D34" s="87"/>
      <c r="E34" s="32"/>
      <c r="F34" s="79">
        <f>F30-F31-F32+F33-F29</f>
        <v>0</v>
      </c>
      <c r="I34" s="5" t="e">
        <f>+#REF!-F15</f>
        <v>#REF!</v>
      </c>
      <c r="J34" t="s">
        <v>21</v>
      </c>
      <c r="K34" s="4"/>
    </row>
    <row r="35" spans="1:15" ht="3" customHeight="1">
      <c r="A35" s="19"/>
      <c r="B35" s="9"/>
      <c r="C35" s="9"/>
      <c r="D35" s="2"/>
      <c r="E35" s="2"/>
      <c r="F35" s="28"/>
      <c r="I35" s="7"/>
      <c r="J35" s="1"/>
      <c r="K35" s="1"/>
      <c r="L35" s="1"/>
      <c r="M35" s="6"/>
      <c r="O35" s="1"/>
    </row>
    <row r="36" spans="1:16" ht="14.25">
      <c r="A36" s="19"/>
      <c r="B36" s="9"/>
      <c r="C36" s="9"/>
      <c r="D36" s="9"/>
      <c r="E36" s="9"/>
      <c r="F36" s="28"/>
      <c r="I36" s="7"/>
      <c r="J36" s="1"/>
      <c r="K36" s="1"/>
      <c r="L36" s="1"/>
      <c r="M36" s="6"/>
      <c r="N36" s="8"/>
      <c r="O36" s="8"/>
      <c r="P36" s="8"/>
    </row>
    <row r="37" spans="1:13" ht="15">
      <c r="A37" s="23"/>
      <c r="B37" s="9"/>
      <c r="C37" s="9"/>
      <c r="D37" s="2" t="s">
        <v>22</v>
      </c>
      <c r="E37" s="9" t="s">
        <v>23</v>
      </c>
      <c r="F37" s="24"/>
      <c r="I37" s="7"/>
      <c r="J37" s="1"/>
      <c r="K37" s="1"/>
      <c r="L37" s="1"/>
      <c r="M37" s="6"/>
    </row>
    <row r="38" spans="1:15" ht="15">
      <c r="A38" s="29"/>
      <c r="B38" s="11" t="s">
        <v>24</v>
      </c>
      <c r="C38" s="41" t="s">
        <v>25</v>
      </c>
      <c r="D38" s="16"/>
      <c r="E38" s="10"/>
      <c r="F38" s="26"/>
      <c r="I38" s="7"/>
      <c r="J38" s="1"/>
      <c r="K38" s="1"/>
      <c r="L38" s="1"/>
      <c r="M38" s="6"/>
      <c r="O38" s="1"/>
    </row>
    <row r="42" ht="12.75">
      <c r="F42">
        <v>1348.45</v>
      </c>
    </row>
    <row r="43" ht="12.75">
      <c r="F43">
        <v>13953.09</v>
      </c>
    </row>
  </sheetData>
  <mergeCells count="12">
    <mergeCell ref="A34:D34"/>
    <mergeCell ref="A18:D18"/>
    <mergeCell ref="B19:D19"/>
    <mergeCell ref="B20:D20"/>
    <mergeCell ref="A24:D24"/>
    <mergeCell ref="B26:D26"/>
    <mergeCell ref="A29:D29"/>
    <mergeCell ref="A1:F4"/>
    <mergeCell ref="C5:E5"/>
    <mergeCell ref="A14:C14"/>
    <mergeCell ref="A15:C15"/>
    <mergeCell ref="A16:C16"/>
  </mergeCells>
  <printOptions/>
  <pageMargins left="0.4" right="0.21" top="0.75" bottom="0.75" header="0.3" footer="0.3"/>
  <pageSetup horizontalDpi="300" verticalDpi="300" orientation="portrait" paperSize="9" scale="69" r:id="rId2"/>
  <colBreaks count="1" manualBreakCount="1">
    <brk id="6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1"/>
  <sheetViews>
    <sheetView zoomScaleSheetLayoutView="90" workbookViewId="0" topLeftCell="A13">
      <selection activeCell="A32" sqref="A32:IV34"/>
    </sheetView>
  </sheetViews>
  <sheetFormatPr defaultColWidth="9.140625" defaultRowHeight="12.75"/>
  <cols>
    <col min="1" max="1" width="11.00390625" style="0" customWidth="1"/>
    <col min="2" max="2" width="23.421875" style="0" customWidth="1"/>
    <col min="3" max="3" width="32.28125" style="0" customWidth="1"/>
    <col min="4" max="4" width="24.421875" style="0" customWidth="1"/>
    <col min="5" max="5" width="15.7109375" style="0" customWidth="1"/>
    <col min="6" max="6" width="25.8515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33</v>
      </c>
    </row>
    <row r="9" spans="1:15" ht="15" thickBot="1">
      <c r="A9" s="19"/>
      <c r="B9" s="9"/>
      <c r="C9" s="9"/>
      <c r="D9" s="9"/>
      <c r="E9" s="9"/>
      <c r="F9" s="22"/>
      <c r="O9" s="4"/>
    </row>
    <row r="10" spans="1:15" s="74" customFormat="1" ht="15.75" thickBot="1">
      <c r="A10" s="61" t="s">
        <v>8</v>
      </c>
      <c r="B10" s="61"/>
      <c r="C10" s="62"/>
      <c r="D10" s="61"/>
      <c r="E10" s="61" t="s">
        <v>9</v>
      </c>
      <c r="F10" s="61"/>
      <c r="O10" s="75"/>
    </row>
    <row r="11" spans="1:15" s="72" customFormat="1" ht="15.75" thickBot="1">
      <c r="A11" s="65" t="s">
        <v>10</v>
      </c>
      <c r="B11" s="66"/>
      <c r="C11" s="67"/>
      <c r="D11" s="68"/>
      <c r="E11" s="69"/>
      <c r="F11" s="70"/>
      <c r="G11" s="71"/>
      <c r="O11" s="73"/>
    </row>
    <row r="12" spans="1:15" ht="15.75" thickBot="1">
      <c r="A12" s="25"/>
      <c r="B12" s="10"/>
      <c r="C12" s="11"/>
      <c r="D12" s="10"/>
      <c r="E12" s="9"/>
      <c r="F12" s="24"/>
      <c r="O12" s="4"/>
    </row>
    <row r="13" spans="1:15" ht="15">
      <c r="A13" s="19"/>
      <c r="B13" s="9"/>
      <c r="C13" s="12"/>
      <c r="D13" s="9"/>
      <c r="E13" s="30"/>
      <c r="F13" s="30"/>
      <c r="O13" s="4"/>
    </row>
    <row r="14" spans="1:15" ht="15">
      <c r="A14" s="88" t="s">
        <v>11</v>
      </c>
      <c r="B14" s="89"/>
      <c r="C14" s="89"/>
      <c r="D14" s="14"/>
      <c r="E14" s="31"/>
      <c r="F14" s="31">
        <v>223537.74</v>
      </c>
      <c r="K14" s="3"/>
      <c r="O14" s="4"/>
    </row>
    <row r="15" spans="1:15" ht="15.75" thickBot="1">
      <c r="A15" s="88"/>
      <c r="B15" s="89"/>
      <c r="C15" s="89"/>
      <c r="D15" s="14"/>
      <c r="E15" s="31"/>
      <c r="F15" s="33"/>
      <c r="K15" s="3"/>
      <c r="O15" s="4"/>
    </row>
    <row r="16" spans="1:11" ht="15.75" thickTop="1">
      <c r="A16" s="88"/>
      <c r="B16" s="89"/>
      <c r="C16" s="89"/>
      <c r="D16" s="14"/>
      <c r="E16" s="31"/>
      <c r="F16" s="34">
        <f>+F14</f>
        <v>223537.74</v>
      </c>
      <c r="K16" s="3"/>
    </row>
    <row r="17" spans="1:11" ht="15">
      <c r="A17" s="27"/>
      <c r="B17" s="13"/>
      <c r="C17" s="13"/>
      <c r="D17" s="14"/>
      <c r="E17" s="31"/>
      <c r="F17" s="35"/>
      <c r="K17" s="3"/>
    </row>
    <row r="18" spans="1:11" ht="18" customHeight="1">
      <c r="A18" s="88" t="s">
        <v>12</v>
      </c>
      <c r="B18" s="89"/>
      <c r="C18" s="89"/>
      <c r="D18" s="89"/>
      <c r="E18" s="31"/>
      <c r="F18" s="36"/>
      <c r="K18" s="3"/>
    </row>
    <row r="19" spans="1:9" ht="15">
      <c r="A19" s="23"/>
      <c r="B19" s="90"/>
      <c r="C19" s="90"/>
      <c r="D19" s="90"/>
      <c r="E19" s="31"/>
      <c r="F19" s="31"/>
      <c r="I19" s="4"/>
    </row>
    <row r="20" spans="1:9" ht="15.75" thickBot="1">
      <c r="A20" s="23"/>
      <c r="B20" s="90"/>
      <c r="C20" s="90"/>
      <c r="D20" s="90"/>
      <c r="E20" s="31"/>
      <c r="F20" s="32"/>
      <c r="I20" s="4"/>
    </row>
    <row r="21" spans="1:9" ht="15">
      <c r="A21" s="19"/>
      <c r="B21" s="9"/>
      <c r="C21" s="9"/>
      <c r="D21" s="9"/>
      <c r="E21" s="31"/>
      <c r="F21" s="34">
        <f>+F20</f>
        <v>0</v>
      </c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4.25">
      <c r="A23" s="19"/>
      <c r="B23" s="9"/>
      <c r="C23" s="9"/>
      <c r="D23" s="9"/>
      <c r="E23" s="31"/>
      <c r="F23" s="37"/>
      <c r="I23" s="4"/>
    </row>
    <row r="24" spans="1:9" ht="15">
      <c r="A24" s="88" t="s">
        <v>13</v>
      </c>
      <c r="B24" s="89"/>
      <c r="C24" s="89"/>
      <c r="D24" s="89"/>
      <c r="E24" s="31"/>
      <c r="F24" s="31"/>
      <c r="I24" s="4"/>
    </row>
    <row r="25" spans="1:9" ht="15">
      <c r="A25" s="27"/>
      <c r="B25" s="13"/>
      <c r="C25" s="13"/>
      <c r="D25" s="13"/>
      <c r="E25" s="31"/>
      <c r="F25" s="31"/>
      <c r="I25" s="4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37">
        <f>++F16+F21-F27</f>
        <v>223537.74</v>
      </c>
    </row>
    <row r="30" spans="1:6" ht="15">
      <c r="A30" s="27" t="s">
        <v>16</v>
      </c>
      <c r="B30" s="13"/>
      <c r="C30" s="13"/>
      <c r="D30" s="13"/>
      <c r="E30" s="31"/>
      <c r="F30" s="38">
        <v>216499.88</v>
      </c>
    </row>
    <row r="31" spans="1:6" ht="15.75" thickBot="1">
      <c r="A31" s="27" t="s">
        <v>17</v>
      </c>
      <c r="B31" s="13"/>
      <c r="C31" s="13"/>
      <c r="D31" s="13"/>
      <c r="E31" s="31"/>
      <c r="F31" s="76">
        <v>5566.79</v>
      </c>
    </row>
    <row r="32" spans="1:7" ht="15.75" thickTop="1">
      <c r="A32" s="27" t="s">
        <v>31</v>
      </c>
      <c r="B32" s="13"/>
      <c r="C32" s="13"/>
      <c r="D32" s="13"/>
      <c r="E32" s="31"/>
      <c r="F32" s="38">
        <v>1348.45</v>
      </c>
      <c r="G32" s="4"/>
    </row>
    <row r="33" spans="1:7" ht="15">
      <c r="A33" s="27" t="s">
        <v>32</v>
      </c>
      <c r="B33" s="13"/>
      <c r="C33" s="13"/>
      <c r="D33" s="13"/>
      <c r="E33" s="31"/>
      <c r="F33" s="38">
        <v>13953.1</v>
      </c>
      <c r="G33" s="4"/>
    </row>
    <row r="34" spans="1:11" ht="15.75" thickBot="1">
      <c r="A34" s="86" t="s">
        <v>20</v>
      </c>
      <c r="B34" s="87"/>
      <c r="C34" s="87"/>
      <c r="D34" s="87"/>
      <c r="E34" s="32"/>
      <c r="F34" s="79">
        <f>F30-F31-F32+F33-F29</f>
        <v>0</v>
      </c>
      <c r="I34" s="5" t="e">
        <f>+#REF!-F15</f>
        <v>#REF!</v>
      </c>
      <c r="J34" t="s">
        <v>21</v>
      </c>
      <c r="K34" s="4"/>
    </row>
    <row r="35" spans="1:15" ht="3" customHeight="1">
      <c r="A35" s="19"/>
      <c r="B35" s="9"/>
      <c r="C35" s="9"/>
      <c r="D35" s="2"/>
      <c r="E35" s="2"/>
      <c r="F35" s="28"/>
      <c r="I35" s="7"/>
      <c r="J35" s="1"/>
      <c r="K35" s="1"/>
      <c r="L35" s="1"/>
      <c r="M35" s="6"/>
      <c r="O35" s="1"/>
    </row>
    <row r="36" spans="1:16" ht="14.25">
      <c r="A36" s="19"/>
      <c r="B36" s="9"/>
      <c r="C36" s="9"/>
      <c r="D36" s="9"/>
      <c r="E36" s="9"/>
      <c r="F36" s="28"/>
      <c r="I36" s="7"/>
      <c r="J36" s="1"/>
      <c r="K36" s="1"/>
      <c r="L36" s="1"/>
      <c r="M36" s="6"/>
      <c r="N36" s="8"/>
      <c r="O36" s="8"/>
      <c r="P36" s="8"/>
    </row>
    <row r="37" spans="1:13" ht="15">
      <c r="A37" s="23"/>
      <c r="B37" s="9"/>
      <c r="C37" s="9"/>
      <c r="D37" s="2" t="s">
        <v>22</v>
      </c>
      <c r="E37" s="9" t="s">
        <v>23</v>
      </c>
      <c r="F37" s="24"/>
      <c r="I37" s="7"/>
      <c r="J37" s="1"/>
      <c r="K37" s="1"/>
      <c r="L37" s="1"/>
      <c r="M37" s="6"/>
    </row>
    <row r="38" spans="1:15" ht="15">
      <c r="A38" s="29"/>
      <c r="B38" s="11" t="s">
        <v>24</v>
      </c>
      <c r="C38" s="41" t="s">
        <v>25</v>
      </c>
      <c r="D38" s="16"/>
      <c r="E38" s="10"/>
      <c r="F38" s="26"/>
      <c r="I38" s="7"/>
      <c r="J38" s="1"/>
      <c r="K38" s="1"/>
      <c r="L38" s="1"/>
      <c r="M38" s="6"/>
      <c r="O38" s="1"/>
    </row>
    <row r="41" ht="12.75">
      <c r="L41" s="1"/>
    </row>
  </sheetData>
  <mergeCells count="12">
    <mergeCell ref="A18:D18"/>
    <mergeCell ref="B19:D19"/>
    <mergeCell ref="B20:D20"/>
    <mergeCell ref="A34:D34"/>
    <mergeCell ref="A24:D24"/>
    <mergeCell ref="B26:D26"/>
    <mergeCell ref="A29:D29"/>
    <mergeCell ref="A1:F4"/>
    <mergeCell ref="C5:E5"/>
    <mergeCell ref="A14:C14"/>
    <mergeCell ref="A15:C15"/>
    <mergeCell ref="A16:C16"/>
  </mergeCells>
  <printOptions/>
  <pageMargins left="0.4" right="0.21" top="0.75" bottom="0.75" header="0.3" footer="0.3"/>
  <pageSetup horizontalDpi="300" verticalDpi="300" orientation="portrait" paperSize="9" scale="69" r:id="rId2"/>
  <colBreaks count="1" manualBreakCount="1">
    <brk id="6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8"/>
  <sheetViews>
    <sheetView zoomScaleSheetLayoutView="90" workbookViewId="0" topLeftCell="A19">
      <selection activeCell="A32" sqref="A32:IV34"/>
    </sheetView>
  </sheetViews>
  <sheetFormatPr defaultColWidth="9.140625" defaultRowHeight="12.75"/>
  <cols>
    <col min="1" max="1" width="11.00390625" style="0" customWidth="1"/>
    <col min="2" max="2" width="23.421875" style="0" customWidth="1"/>
    <col min="3" max="3" width="32.28125" style="0" customWidth="1"/>
    <col min="4" max="4" width="24.421875" style="0" customWidth="1"/>
    <col min="5" max="5" width="15.7109375" style="0" customWidth="1"/>
    <col min="6" max="6" width="25.8515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34</v>
      </c>
    </row>
    <row r="9" spans="1:15" ht="14.25">
      <c r="A9" s="19"/>
      <c r="B9" s="9"/>
      <c r="C9" s="9"/>
      <c r="D9" s="9"/>
      <c r="E9" s="9"/>
      <c r="F9" s="22"/>
      <c r="O9" s="4"/>
    </row>
    <row r="10" spans="1:15" ht="15">
      <c r="A10" s="9" t="s">
        <v>8</v>
      </c>
      <c r="B10" s="9"/>
      <c r="C10" s="2"/>
      <c r="D10" s="9"/>
      <c r="E10" s="9" t="s">
        <v>9</v>
      </c>
      <c r="F10" s="24"/>
      <c r="O10" s="4"/>
    </row>
    <row r="11" spans="1:15" ht="15">
      <c r="A11" s="9" t="s">
        <v>10</v>
      </c>
      <c r="B11" s="9"/>
      <c r="C11" s="12"/>
      <c r="D11" s="9"/>
      <c r="E11" s="82"/>
      <c r="F11" s="84"/>
      <c r="G11" s="54"/>
      <c r="O11" s="4"/>
    </row>
    <row r="12" spans="1:15" ht="15.75" thickBot="1">
      <c r="A12" s="25"/>
      <c r="B12" s="10"/>
      <c r="C12" s="11"/>
      <c r="D12" s="10"/>
      <c r="E12" s="9"/>
      <c r="F12" s="24"/>
      <c r="O12" s="4"/>
    </row>
    <row r="13" spans="1:15" ht="15">
      <c r="A13" s="19"/>
      <c r="B13" s="9"/>
      <c r="C13" s="12"/>
      <c r="D13" s="9"/>
      <c r="E13" s="30"/>
      <c r="F13" s="30"/>
      <c r="O13" s="4"/>
    </row>
    <row r="14" spans="1:15" ht="15">
      <c r="A14" s="88" t="s">
        <v>11</v>
      </c>
      <c r="B14" s="89"/>
      <c r="C14" s="89"/>
      <c r="D14" s="14"/>
      <c r="E14" s="31"/>
      <c r="F14" s="31">
        <v>309933.64</v>
      </c>
      <c r="K14" s="3"/>
      <c r="O14" s="4"/>
    </row>
    <row r="15" spans="1:15" ht="15.75" thickBot="1">
      <c r="A15" s="88"/>
      <c r="B15" s="89"/>
      <c r="C15" s="89"/>
      <c r="D15" s="14"/>
      <c r="E15" s="31"/>
      <c r="F15" s="33"/>
      <c r="K15" s="3"/>
      <c r="O15" s="4"/>
    </row>
    <row r="16" spans="1:11" ht="15.75" thickTop="1">
      <c r="A16" s="88"/>
      <c r="B16" s="89"/>
      <c r="C16" s="89"/>
      <c r="D16" s="14"/>
      <c r="E16" s="31"/>
      <c r="F16" s="34">
        <f>+F14</f>
        <v>309933.64</v>
      </c>
      <c r="K16" s="3"/>
    </row>
    <row r="17" spans="1:11" ht="15">
      <c r="A17" s="27"/>
      <c r="B17" s="13"/>
      <c r="C17" s="13"/>
      <c r="D17" s="14"/>
      <c r="E17" s="31"/>
      <c r="F17" s="35"/>
      <c r="K17" s="3"/>
    </row>
    <row r="18" spans="1:11" ht="18" customHeight="1">
      <c r="A18" s="88" t="s">
        <v>12</v>
      </c>
      <c r="B18" s="89"/>
      <c r="C18" s="89"/>
      <c r="D18" s="89"/>
      <c r="E18" s="31"/>
      <c r="F18" s="36"/>
      <c r="K18" s="3"/>
    </row>
    <row r="19" spans="1:9" ht="15">
      <c r="A19" s="23"/>
      <c r="B19" s="90"/>
      <c r="C19" s="90"/>
      <c r="D19" s="90"/>
      <c r="E19" s="31"/>
      <c r="F19" s="31"/>
      <c r="I19" s="4"/>
    </row>
    <row r="20" spans="1:9" ht="15.75" thickBot="1">
      <c r="A20" s="23"/>
      <c r="B20" s="90"/>
      <c r="C20" s="90"/>
      <c r="D20" s="90"/>
      <c r="E20" s="31"/>
      <c r="F20" s="32"/>
      <c r="I20" s="4"/>
    </row>
    <row r="21" spans="1:9" ht="15">
      <c r="A21" s="19"/>
      <c r="B21" s="9"/>
      <c r="C21" s="9"/>
      <c r="D21" s="9"/>
      <c r="E21" s="31"/>
      <c r="F21" s="34">
        <f>+F20</f>
        <v>0</v>
      </c>
      <c r="G21" s="83"/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4.25">
      <c r="A23" s="19"/>
      <c r="B23" s="9"/>
      <c r="C23" s="9"/>
      <c r="D23" s="9"/>
      <c r="E23" s="31"/>
      <c r="F23" s="37"/>
      <c r="I23" s="4"/>
    </row>
    <row r="24" spans="1:9" ht="15">
      <c r="A24" s="88" t="s">
        <v>13</v>
      </c>
      <c r="B24" s="89"/>
      <c r="C24" s="89"/>
      <c r="D24" s="89"/>
      <c r="E24" s="31"/>
      <c r="F24" s="31"/>
      <c r="I24" s="4"/>
    </row>
    <row r="25" spans="1:9" ht="15">
      <c r="A25" s="27"/>
      <c r="B25" s="13"/>
      <c r="C25" s="13"/>
      <c r="D25" s="13"/>
      <c r="E25" s="31"/>
      <c r="F25" s="31"/>
      <c r="I25" s="4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37">
        <v>309933.64</v>
      </c>
    </row>
    <row r="30" spans="1:6" ht="15">
      <c r="A30" s="27" t="s">
        <v>16</v>
      </c>
      <c r="B30" s="13"/>
      <c r="C30" s="13"/>
      <c r="D30" s="13"/>
      <c r="E30" s="31"/>
      <c r="F30" s="38">
        <v>302895.73</v>
      </c>
    </row>
    <row r="31" spans="1:6" ht="15.75" thickBot="1">
      <c r="A31" s="27" t="s">
        <v>17</v>
      </c>
      <c r="B31" s="13"/>
      <c r="C31" s="13"/>
      <c r="D31" s="13"/>
      <c r="E31" s="31"/>
      <c r="F31" s="76">
        <v>5566.79</v>
      </c>
    </row>
    <row r="32" spans="1:7" ht="15.75" thickTop="1">
      <c r="A32" s="27" t="s">
        <v>31</v>
      </c>
      <c r="B32" s="13"/>
      <c r="C32" s="13"/>
      <c r="D32" s="13"/>
      <c r="E32" s="31"/>
      <c r="F32" s="38">
        <v>1348.45</v>
      </c>
      <c r="G32" s="4"/>
    </row>
    <row r="33" spans="1:7" ht="15">
      <c r="A33" s="27" t="s">
        <v>32</v>
      </c>
      <c r="B33" s="13"/>
      <c r="C33" s="13"/>
      <c r="D33" s="13"/>
      <c r="E33" s="31"/>
      <c r="F33" s="38">
        <v>13953.15</v>
      </c>
      <c r="G33" s="4"/>
    </row>
    <row r="34" spans="1:11" ht="15.75" thickBot="1">
      <c r="A34" s="86" t="s">
        <v>20</v>
      </c>
      <c r="B34" s="87"/>
      <c r="C34" s="87"/>
      <c r="D34" s="87"/>
      <c r="E34" s="32"/>
      <c r="F34" s="79">
        <f>F30-F31-F32+F33-F29</f>
        <v>0</v>
      </c>
      <c r="I34" s="5" t="e">
        <f>+#REF!-F15</f>
        <v>#REF!</v>
      </c>
      <c r="J34" t="s">
        <v>21</v>
      </c>
      <c r="K34" s="4"/>
    </row>
    <row r="35" spans="1:15" ht="3" customHeight="1">
      <c r="A35" s="19"/>
      <c r="B35" s="9"/>
      <c r="C35" s="9"/>
      <c r="D35" s="2"/>
      <c r="E35" s="2"/>
      <c r="F35" s="28"/>
      <c r="I35" s="7"/>
      <c r="J35" s="1"/>
      <c r="K35" s="1"/>
      <c r="L35" s="1"/>
      <c r="M35" s="6"/>
      <c r="O35" s="1"/>
    </row>
    <row r="36" spans="1:16" ht="14.25">
      <c r="A36" s="19"/>
      <c r="B36" s="9"/>
      <c r="C36" s="9"/>
      <c r="D36" s="9"/>
      <c r="E36" s="9"/>
      <c r="F36" s="28"/>
      <c r="I36" s="7"/>
      <c r="J36" s="1"/>
      <c r="K36" s="1"/>
      <c r="L36" s="1"/>
      <c r="M36" s="6"/>
      <c r="N36" s="8"/>
      <c r="O36" s="8"/>
      <c r="P36" s="8"/>
    </row>
    <row r="37" spans="1:13" ht="15">
      <c r="A37" s="23"/>
      <c r="B37" s="9"/>
      <c r="C37" s="9"/>
      <c r="D37" s="2" t="s">
        <v>22</v>
      </c>
      <c r="E37" s="9" t="s">
        <v>23</v>
      </c>
      <c r="F37" s="24"/>
      <c r="I37" s="7"/>
      <c r="J37" s="1"/>
      <c r="K37" s="1"/>
      <c r="L37" s="1"/>
      <c r="M37" s="6"/>
    </row>
    <row r="38" spans="1:15" ht="15">
      <c r="A38" s="29"/>
      <c r="B38" s="11" t="s">
        <v>24</v>
      </c>
      <c r="C38" s="41" t="s">
        <v>25</v>
      </c>
      <c r="D38" s="16"/>
      <c r="E38" s="10"/>
      <c r="F38" s="26"/>
      <c r="I38" s="7"/>
      <c r="J38" s="1"/>
      <c r="K38" s="1"/>
      <c r="L38" s="1"/>
      <c r="M38" s="6"/>
      <c r="O38" s="1"/>
    </row>
  </sheetData>
  <mergeCells count="12">
    <mergeCell ref="A18:D18"/>
    <mergeCell ref="B19:D19"/>
    <mergeCell ref="B20:D20"/>
    <mergeCell ref="A34:D34"/>
    <mergeCell ref="A24:D24"/>
    <mergeCell ref="B26:D26"/>
    <mergeCell ref="A29:D29"/>
    <mergeCell ref="A1:F4"/>
    <mergeCell ref="C5:E5"/>
    <mergeCell ref="A14:C14"/>
    <mergeCell ref="A15:C15"/>
    <mergeCell ref="A16:C16"/>
  </mergeCells>
  <printOptions/>
  <pageMargins left="0.4" right="0.21" top="0.75" bottom="0.75" header="0.3" footer="0.3"/>
  <pageSetup horizontalDpi="300" verticalDpi="300" orientation="portrait" paperSize="9" scale="69" r:id="rId2"/>
  <colBreaks count="1" manualBreakCount="1">
    <brk id="6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6"/>
  <sheetViews>
    <sheetView zoomScaleSheetLayoutView="90" workbookViewId="0" topLeftCell="A1">
      <selection activeCell="F40" sqref="F40"/>
    </sheetView>
  </sheetViews>
  <sheetFormatPr defaultColWidth="9.140625" defaultRowHeight="12.75"/>
  <cols>
    <col min="1" max="1" width="11.00390625" style="0" customWidth="1"/>
    <col min="2" max="2" width="23.421875" style="0" customWidth="1"/>
    <col min="3" max="3" width="32.28125" style="0" customWidth="1"/>
    <col min="4" max="4" width="24.421875" style="0" customWidth="1"/>
    <col min="5" max="5" width="14.8515625" style="0" customWidth="1"/>
    <col min="6" max="6" width="26.140625" style="0" customWidth="1"/>
    <col min="7" max="7" width="14.421875" style="0" customWidth="1"/>
    <col min="8" max="8" width="19.00390625" style="0" hidden="1" customWidth="1"/>
    <col min="9" max="9" width="23.00390625" style="0" hidden="1" customWidth="1"/>
    <col min="10" max="10" width="14.57421875" style="0" hidden="1" customWidth="1"/>
    <col min="11" max="11" width="13.7109375" style="0" customWidth="1"/>
    <col min="12" max="12" width="14.140625" style="0" bestFit="1" customWidth="1"/>
    <col min="13" max="13" width="14.8515625" style="0" bestFit="1" customWidth="1"/>
    <col min="14" max="14" width="11.421875" style="0" customWidth="1"/>
    <col min="15" max="15" width="13.7109375" style="0" bestFit="1" customWidth="1"/>
    <col min="16" max="16" width="11.7109375" style="0" bestFit="1" customWidth="1"/>
    <col min="17" max="18" width="11.421875" style="0" customWidth="1"/>
    <col min="19" max="19" width="11.7109375" style="0" bestFit="1" customWidth="1"/>
    <col min="20" max="256" width="11.421875" style="0" customWidth="1"/>
  </cols>
  <sheetData>
    <row r="1" spans="1:6" ht="12.75">
      <c r="A1" s="93" t="s">
        <v>0</v>
      </c>
      <c r="B1" s="94"/>
      <c r="C1" s="94"/>
      <c r="D1" s="94"/>
      <c r="E1" s="94"/>
      <c r="F1" s="95"/>
    </row>
    <row r="2" spans="1:6" ht="12.75">
      <c r="A2" s="96"/>
      <c r="B2" s="97"/>
      <c r="C2" s="97"/>
      <c r="D2" s="97"/>
      <c r="E2" s="97"/>
      <c r="F2" s="98"/>
    </row>
    <row r="3" spans="1:10" ht="12.75">
      <c r="A3" s="96"/>
      <c r="B3" s="97"/>
      <c r="C3" s="97"/>
      <c r="D3" s="97"/>
      <c r="E3" s="97"/>
      <c r="F3" s="98"/>
      <c r="J3" s="1">
        <v>40500</v>
      </c>
    </row>
    <row r="4" spans="1:10" ht="24.75" customHeight="1" thickBot="1">
      <c r="A4" s="99"/>
      <c r="B4" s="100"/>
      <c r="C4" s="100"/>
      <c r="D4" s="100"/>
      <c r="E4" s="100"/>
      <c r="F4" s="101"/>
      <c r="J4" s="1">
        <v>6480</v>
      </c>
    </row>
    <row r="5" spans="1:6" ht="15">
      <c r="A5" s="17"/>
      <c r="B5" s="2"/>
      <c r="C5" s="102" t="s">
        <v>1</v>
      </c>
      <c r="D5" s="102"/>
      <c r="E5" s="103"/>
      <c r="F5" s="18" t="s">
        <v>2</v>
      </c>
    </row>
    <row r="6" spans="1:6" ht="12.75" customHeight="1">
      <c r="A6" s="19"/>
      <c r="B6" s="9"/>
      <c r="C6" s="9"/>
      <c r="D6" s="9"/>
      <c r="E6" s="9"/>
      <c r="F6" s="20" t="s">
        <v>3</v>
      </c>
    </row>
    <row r="7" spans="1:6" ht="14.25">
      <c r="A7" s="19"/>
      <c r="B7" s="9"/>
      <c r="C7" s="9" t="s">
        <v>4</v>
      </c>
      <c r="D7" s="9"/>
      <c r="E7" s="9"/>
      <c r="F7" s="21" t="s">
        <v>5</v>
      </c>
    </row>
    <row r="8" spans="1:6" ht="15">
      <c r="A8" s="19"/>
      <c r="B8" s="9"/>
      <c r="C8" s="9" t="s">
        <v>6</v>
      </c>
      <c r="D8" s="9"/>
      <c r="E8" s="9"/>
      <c r="F8" s="40" t="s">
        <v>35</v>
      </c>
    </row>
    <row r="9" spans="1:15" ht="14.25">
      <c r="A9" s="19"/>
      <c r="B9" s="9"/>
      <c r="C9" s="9"/>
      <c r="D9" s="9"/>
      <c r="E9" s="9"/>
      <c r="F9" s="22"/>
      <c r="O9" s="4"/>
    </row>
    <row r="10" spans="1:15" ht="15">
      <c r="A10" s="9" t="s">
        <v>8</v>
      </c>
      <c r="B10" s="9"/>
      <c r="C10" s="2"/>
      <c r="D10" s="9"/>
      <c r="E10" s="9" t="s">
        <v>9</v>
      </c>
      <c r="F10" s="24"/>
      <c r="O10" s="4"/>
    </row>
    <row r="11" spans="1:15" ht="15">
      <c r="A11" s="9" t="s">
        <v>10</v>
      </c>
      <c r="B11" s="9"/>
      <c r="C11" s="12"/>
      <c r="D11" s="9"/>
      <c r="E11" s="82"/>
      <c r="F11" s="84"/>
      <c r="O11" s="4"/>
    </row>
    <row r="12" spans="1:15" ht="15.75" thickBot="1">
      <c r="A12" s="25"/>
      <c r="B12" s="10"/>
      <c r="C12" s="11"/>
      <c r="D12" s="10"/>
      <c r="E12" s="9"/>
      <c r="F12" s="24"/>
      <c r="O12" s="4"/>
    </row>
    <row r="13" spans="1:15" ht="15">
      <c r="A13" s="19"/>
      <c r="B13" s="9"/>
      <c r="C13" s="12"/>
      <c r="D13" s="9"/>
      <c r="E13" s="30"/>
      <c r="F13" s="30"/>
      <c r="O13" s="4"/>
    </row>
    <row r="14" spans="1:15" ht="15">
      <c r="A14" s="88" t="s">
        <v>11</v>
      </c>
      <c r="B14" s="89"/>
      <c r="C14" s="89"/>
      <c r="D14" s="14"/>
      <c r="E14" s="31"/>
      <c r="F14" s="31">
        <v>734289.87</v>
      </c>
      <c r="K14" s="3"/>
      <c r="O14" s="4"/>
    </row>
    <row r="15" spans="1:15" ht="15.75" thickBot="1">
      <c r="A15" s="88"/>
      <c r="B15" s="89"/>
      <c r="C15" s="89"/>
      <c r="D15" s="14"/>
      <c r="E15" s="31"/>
      <c r="F15" s="33"/>
      <c r="K15" s="3"/>
      <c r="O15" s="4"/>
    </row>
    <row r="16" spans="1:11" ht="15.75" thickTop="1">
      <c r="A16" s="88"/>
      <c r="B16" s="89"/>
      <c r="C16" s="89"/>
      <c r="D16" s="14"/>
      <c r="E16" s="31"/>
      <c r="F16" s="34">
        <f>+F14</f>
        <v>734289.87</v>
      </c>
      <c r="K16" s="3"/>
    </row>
    <row r="17" spans="1:11" ht="15">
      <c r="A17" s="27"/>
      <c r="B17" s="13"/>
      <c r="C17" s="13"/>
      <c r="D17" s="14"/>
      <c r="E17" s="31"/>
      <c r="F17" s="35"/>
      <c r="K17" s="3"/>
    </row>
    <row r="18" spans="1:11" ht="18" customHeight="1">
      <c r="A18" s="88" t="s">
        <v>12</v>
      </c>
      <c r="B18" s="89"/>
      <c r="C18" s="89"/>
      <c r="D18" s="89"/>
      <c r="E18" s="31"/>
      <c r="F18" s="36"/>
      <c r="K18" s="3"/>
    </row>
    <row r="19" spans="1:9" ht="15">
      <c r="A19" s="23"/>
      <c r="B19" s="90"/>
      <c r="C19" s="90"/>
      <c r="D19" s="90"/>
      <c r="E19" s="31"/>
      <c r="F19" s="31"/>
      <c r="I19" s="4"/>
    </row>
    <row r="20" spans="1:9" ht="15.75" thickBot="1">
      <c r="A20" s="23"/>
      <c r="B20" s="90"/>
      <c r="C20" s="90"/>
      <c r="D20" s="90"/>
      <c r="E20" s="31"/>
      <c r="F20" s="32"/>
      <c r="I20" s="4"/>
    </row>
    <row r="21" spans="1:9" ht="15">
      <c r="A21" s="19"/>
      <c r="B21" s="9"/>
      <c r="C21" s="9"/>
      <c r="D21" s="9"/>
      <c r="E21" s="31"/>
      <c r="F21" s="34">
        <f>+F20</f>
        <v>0</v>
      </c>
      <c r="I21" s="4"/>
    </row>
    <row r="22" spans="1:9" ht="14.25">
      <c r="A22" s="19"/>
      <c r="B22" s="9"/>
      <c r="C22" s="9"/>
      <c r="D22" s="9"/>
      <c r="E22" s="31"/>
      <c r="F22" s="37"/>
      <c r="I22" s="4"/>
    </row>
    <row r="23" spans="1:9" ht="14.25">
      <c r="A23" s="19"/>
      <c r="B23" s="9"/>
      <c r="C23" s="9"/>
      <c r="D23" s="9"/>
      <c r="E23" s="31"/>
      <c r="F23" s="37"/>
      <c r="I23" s="4"/>
    </row>
    <row r="24" spans="1:9" ht="15">
      <c r="A24" s="88" t="s">
        <v>13</v>
      </c>
      <c r="B24" s="89"/>
      <c r="C24" s="89"/>
      <c r="D24" s="89"/>
      <c r="E24" s="31"/>
      <c r="F24" s="31"/>
      <c r="I24" s="4"/>
    </row>
    <row r="25" spans="1:9" ht="15">
      <c r="A25" s="27"/>
      <c r="B25" s="13"/>
      <c r="C25" s="13"/>
      <c r="D25" s="13"/>
      <c r="E25" s="31"/>
      <c r="F25" s="31"/>
      <c r="I25" s="4"/>
    </row>
    <row r="26" spans="1:6" ht="15" thickBot="1">
      <c r="A26" s="19" t="s">
        <v>14</v>
      </c>
      <c r="B26" s="90"/>
      <c r="C26" s="90"/>
      <c r="D26" s="90"/>
      <c r="E26" s="31"/>
      <c r="F26" s="33"/>
    </row>
    <row r="27" spans="1:6" ht="15" thickTop="1">
      <c r="A27" s="19"/>
      <c r="B27" s="15"/>
      <c r="C27" s="15"/>
      <c r="D27" s="15"/>
      <c r="E27" s="31"/>
      <c r="F27" s="31"/>
    </row>
    <row r="28" spans="1:6" ht="14.25">
      <c r="A28" s="19"/>
      <c r="B28" s="15"/>
      <c r="C28" s="15"/>
      <c r="D28" s="15"/>
      <c r="E28" s="31"/>
      <c r="F28" s="31"/>
    </row>
    <row r="29" spans="1:6" ht="15">
      <c r="A29" s="88" t="s">
        <v>15</v>
      </c>
      <c r="B29" s="89"/>
      <c r="C29" s="89"/>
      <c r="D29" s="89"/>
      <c r="E29" s="31"/>
      <c r="F29" s="77">
        <f>++F16+F21-F27</f>
        <v>734289.87</v>
      </c>
    </row>
    <row r="30" spans="1:7" ht="15">
      <c r="A30" s="27" t="s">
        <v>16</v>
      </c>
      <c r="B30" s="13"/>
      <c r="C30" s="13"/>
      <c r="D30" s="13"/>
      <c r="E30" s="31"/>
      <c r="F30" s="78">
        <v>739856.66</v>
      </c>
      <c r="G30" s="4"/>
    </row>
    <row r="31" spans="1:6" ht="15">
      <c r="A31" s="27" t="s">
        <v>17</v>
      </c>
      <c r="B31" s="13"/>
      <c r="C31" s="13"/>
      <c r="D31" s="13"/>
      <c r="E31" s="31"/>
      <c r="F31" s="38">
        <v>5566.79</v>
      </c>
    </row>
    <row r="32" spans="1:11" ht="15.75" thickBot="1">
      <c r="A32" s="86" t="s">
        <v>20</v>
      </c>
      <c r="B32" s="87"/>
      <c r="C32" s="87"/>
      <c r="D32" s="87"/>
      <c r="E32" s="32"/>
      <c r="F32" s="85">
        <f>F30-F31-F29</f>
        <v>0</v>
      </c>
      <c r="I32" s="5"/>
      <c r="K32" s="4"/>
    </row>
    <row r="33" spans="1:15" ht="3" customHeight="1">
      <c r="A33" s="19"/>
      <c r="B33" s="9"/>
      <c r="C33" s="9"/>
      <c r="D33" s="2"/>
      <c r="E33" s="2"/>
      <c r="F33" s="28"/>
      <c r="I33" s="7"/>
      <c r="J33" s="1"/>
      <c r="K33" s="1"/>
      <c r="L33" s="1"/>
      <c r="M33" s="6"/>
      <c r="O33" s="1"/>
    </row>
    <row r="34" spans="1:16" ht="14.25">
      <c r="A34" s="19"/>
      <c r="B34" s="9"/>
      <c r="C34" s="9"/>
      <c r="D34" s="9"/>
      <c r="E34" s="9"/>
      <c r="F34" s="28"/>
      <c r="I34" s="7"/>
      <c r="J34" s="1"/>
      <c r="L34" s="1"/>
      <c r="M34" s="6"/>
      <c r="N34" s="8"/>
      <c r="O34" s="8"/>
      <c r="P34" s="8"/>
    </row>
    <row r="35" spans="1:13" ht="15">
      <c r="A35" s="23"/>
      <c r="B35" s="9"/>
      <c r="C35" s="9"/>
      <c r="D35" s="2" t="s">
        <v>22</v>
      </c>
      <c r="E35" s="9" t="s">
        <v>23</v>
      </c>
      <c r="F35" s="24"/>
      <c r="I35" s="7"/>
      <c r="J35" s="1"/>
      <c r="K35" s="1"/>
      <c r="L35" s="1"/>
      <c r="M35" s="6"/>
    </row>
    <row r="36" spans="1:15" ht="15">
      <c r="A36" s="29"/>
      <c r="B36" s="11" t="s">
        <v>24</v>
      </c>
      <c r="C36" s="41" t="s">
        <v>25</v>
      </c>
      <c r="D36" s="16"/>
      <c r="E36" s="10"/>
      <c r="F36" s="26"/>
      <c r="I36" s="7"/>
      <c r="J36" s="1"/>
      <c r="K36" s="1"/>
      <c r="L36" s="1"/>
      <c r="M36" s="6"/>
      <c r="O36" s="1"/>
    </row>
  </sheetData>
  <mergeCells count="12">
    <mergeCell ref="A1:F4"/>
    <mergeCell ref="C5:E5"/>
    <mergeCell ref="A14:C14"/>
    <mergeCell ref="A15:C15"/>
    <mergeCell ref="A16:C16"/>
    <mergeCell ref="A32:D32"/>
    <mergeCell ref="A18:D18"/>
    <mergeCell ref="B19:D19"/>
    <mergeCell ref="B20:D20"/>
    <mergeCell ref="A24:D24"/>
    <mergeCell ref="B26:D26"/>
    <mergeCell ref="A29:D29"/>
  </mergeCells>
  <printOptions/>
  <pageMargins left="0.4" right="0.21" top="0.75" bottom="0.75" header="0.3" footer="0.3"/>
  <pageSetup horizontalDpi="300" verticalDpi="300" orientation="portrait" paperSize="9" scale="69" r:id="rId2"/>
  <colBreaks count="1" manualBreakCount="1">
    <brk id="6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hacer</dc:creator>
  <cp:keywords/>
  <dc:description/>
  <cp:lastModifiedBy>DIF JUVENTINO ROSAS</cp:lastModifiedBy>
  <dcterms:created xsi:type="dcterms:W3CDTF">2013-08-27T01:59:56Z</dcterms:created>
  <dcterms:modified xsi:type="dcterms:W3CDTF">2023-03-23T22:09:23Z</dcterms:modified>
  <cp:category/>
  <cp:version/>
  <cp:contentType/>
  <cp:contentStatus/>
</cp:coreProperties>
</file>