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FE" sheetId="2" r:id="rId1"/>
  </sheets>
  <definedNames>
    <definedName name="_xlnm._FilterDatabase" localSheetId="0" hidden="1">EFE!#REF!</definedName>
  </definedNames>
  <calcPr calcId="145621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<sst xmlns="http://schemas.openxmlformats.org/spreadsheetml/2006/main" count="61" uniqueCount="52">
  <si>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</si>
  <si>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</si>
  <si>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</si>
  <si>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</si>
  <si>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</si>
  <si>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</si>
  <si>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</si>
  <si>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</si>
  <si>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</si>
  <si>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</si>
  <si>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</si>
  <si>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</si>
  <si>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</si>
  <si>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</si>
  <si>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</si>
  <si>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</si>
  <si>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</si>
  <si>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</si>
  <si>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</si>
  <si>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</si>
  <si>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</si>
  <si>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</si>
  <si>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</si>
  <si>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</si>
  <si>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</si>
  <si>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</si>
  <si>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</si>
  <si>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</si>
  <si>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</si>
  <si>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</si>
  <si>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</si>
  <si>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</si>
  <si>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</si>
  <si>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</si>
  <si>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</si>
  <si>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</si>
  <si>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</si>
  <si>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</si>
  <si>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</si>
  <si>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</si>
  <si>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</si>
  <si>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</si>
  <si>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</si>
  <si>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</si>
  <si>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</si>
  <si>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</si>
  <si>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</si>
  <si>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</si>
  <si>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</si>
  <si>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</si>
  <si>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</si>
  <si>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Santa Cruz de Juventino Rosas
Estado de Flujos de Efectivo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</si>
</sst>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2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32">
    <cellStyle name="Euro" xfId="1"/>
    <cellStyle name="Millares 2" xfId="2"/>
    <cellStyle name="Millares 2 2" xfId="3"/>
    <cellStyle name="Millares 2 2 2" xfId="29"/>
    <cellStyle name="Millares 2 3" xfId="4"/>
    <cellStyle name="Millares 2 3 2" xfId="30"/>
    <cellStyle name="Millares 2 4" xfId="17"/>
    <cellStyle name="Millares 3" xfId="5"/>
    <cellStyle name="Millares 4" xfId="31"/>
    <cellStyle name="Moneda 2" xfId="6"/>
    <cellStyle name="Normal" xfId="0" builtinId="0"/>
    <cellStyle name="Normal 2" xfId="7"/>
    <cellStyle name="Normal 2 2" xfId="8"/>
    <cellStyle name="Normal 2 3" xfId="24"/>
    <cellStyle name="Normal 2 4" xfId="18"/>
    <cellStyle name="Normal 3" xfId="9"/>
    <cellStyle name="Normal 3 2" xfId="25"/>
    <cellStyle name="Normal 3 2 2" xfId="27"/>
    <cellStyle name="Normal 3 3" xfId="26"/>
    <cellStyle name="Normal 3 4" xfId="23"/>
    <cellStyle name="Normal 4" xfId="10"/>
    <cellStyle name="Normal 4 2" xfId="11"/>
    <cellStyle name="Normal 4 3" xfId="19"/>
    <cellStyle name="Normal 5" xfId="12"/>
    <cellStyle name="Normal 5 2" xfId="13"/>
    <cellStyle name="Normal 5 3" xfId="20"/>
    <cellStyle name="Normal 56" xfId="21"/>
    <cellStyle name="Normal 6" xfId="14"/>
    <cellStyle name="Normal 6 2" xfId="15"/>
    <cellStyle name="Normal 7" xfId="16"/>
    <cellStyle name="Porcentaje 2" xfId="22"/>
    <cellStyle name="Porcentaje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topLeftCell="A46" zoomScaleNormal="100" workbookViewId="0">
      <selection activeCell="C67" sqref="C6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17662430.689999998</v>
      </c>
      <c r="E5" s="14">
        <f>SUM(E6:E15)</f>
        <v>18658123.25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1216838.4099999999</v>
      </c>
      <c r="E12" s="17">
        <v>557530.27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16222692.279999999</v>
      </c>
      <c r="E14" s="17">
        <v>18100592.98</v>
      </c>
    </row>
    <row r="15" spans="1:5" x14ac:dyDescent="0.2">
      <c r="A15" s="26" t="s">
        <v>48</v>
      </c>
      <c r="C15" s="15" t="s">
        <v>6</v>
      </c>
      <c r="D15" s="16">
        <v>222900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16587493.450000001</v>
      </c>
      <c r="E16" s="14">
        <f>SUM(E17:E32)</f>
        <v>18638034.219999999</v>
      </c>
    </row>
    <row r="17" spans="1:5" x14ac:dyDescent="0.2">
      <c r="A17" s="26">
        <v>5110</v>
      </c>
      <c r="C17" s="15" t="s">
        <v>8</v>
      </c>
      <c r="D17" s="16">
        <v>12288056.050000001</v>
      </c>
      <c r="E17" s="17">
        <v>14506633.560000001</v>
      </c>
    </row>
    <row r="18" spans="1:5" x14ac:dyDescent="0.2">
      <c r="A18" s="26">
        <v>5120</v>
      </c>
      <c r="C18" s="15" t="s">
        <v>9</v>
      </c>
      <c r="D18" s="16">
        <v>990232.92</v>
      </c>
      <c r="E18" s="17">
        <v>1078187.83</v>
      </c>
    </row>
    <row r="19" spans="1:5" x14ac:dyDescent="0.2">
      <c r="A19" s="26">
        <v>5130</v>
      </c>
      <c r="C19" s="15" t="s">
        <v>10</v>
      </c>
      <c r="D19" s="16">
        <v>1880494.76</v>
      </c>
      <c r="E19" s="17">
        <v>2793551.09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1428709.72</v>
      </c>
      <c r="E23" s="17">
        <v>259661.74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1074937.2399999965</v>
      </c>
      <c r="E33" s="14">
        <f>E5-E16</f>
        <v>20089.030000001192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1738974.39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1738974.39</v>
      </c>
    </row>
    <row r="40" spans="1:5" x14ac:dyDescent="0.2">
      <c r="A40" s="4"/>
      <c r="B40" s="11" t="s">
        <v>7</v>
      </c>
      <c r="C40" s="12"/>
      <c r="D40" s="13">
        <f>SUM(D41:D43)</f>
        <v>67816.72</v>
      </c>
      <c r="E40" s="14">
        <f>SUM(E41:E43)</f>
        <v>1695162.92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67816.72</v>
      </c>
      <c r="E42" s="17">
        <v>1695162.92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-67816.72</v>
      </c>
      <c r="E44" s="14">
        <f>E36-E40</f>
        <v>43811.469999999972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511248.5</v>
      </c>
      <c r="E47" s="14">
        <f>SUM(E48+E51)</f>
        <v>-141127.63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511248.5</v>
      </c>
      <c r="E51" s="17">
        <v>-141127.63</v>
      </c>
    </row>
    <row r="52" spans="1:5" x14ac:dyDescent="0.2">
      <c r="A52" s="4"/>
      <c r="B52" s="11" t="s">
        <v>7</v>
      </c>
      <c r="C52" s="12"/>
      <c r="D52" s="13">
        <f>SUM(D53+D56)</f>
        <v>74768.100000000006</v>
      </c>
      <c r="E52" s="14">
        <f>SUM(E53+E56)</f>
        <v>462608.41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74768.100000000006</v>
      </c>
      <c r="E56" s="17">
        <v>462608.41</v>
      </c>
    </row>
    <row r="57" spans="1:5" x14ac:dyDescent="0.2">
      <c r="A57" s="18" t="s">
        <v>38</v>
      </c>
      <c r="C57" s="19"/>
      <c r="D57" s="13">
        <f>D47-D52</f>
        <v>436480.4</v>
      </c>
      <c r="E57" s="14">
        <f>E47-E52</f>
        <v>-603736.04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1443600.9199999967</v>
      </c>
      <c r="E59" s="14">
        <f>E57+E44+E33</f>
        <v>-539835.53999999887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18506.849999999999</v>
      </c>
      <c r="E61" s="14">
        <v>558342.39</v>
      </c>
    </row>
    <row r="62" spans="1:5" x14ac:dyDescent="0.2">
      <c r="A62" s="18" t="s">
        <v>41</v>
      </c>
      <c r="C62" s="19"/>
      <c r="D62" s="13">
        <v>925434.23</v>
      </c>
      <c r="E62" s="14">
        <v>18506.849999999999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revision/>
  <cp:lastPrinted>2022-10-31T19:55:38Z</cp:lastPrinted>
  <dcterms:created xsi:type="dcterms:W3CDTF">2012-12-11T20:31:36Z</dcterms:created>
  <dcterms:modified xsi:type="dcterms:W3CDTF">2022-10-31T19:56:14Z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