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D3" i="2" s="1"/>
  <c r="C4" i="2"/>
  <c r="B4" i="2"/>
  <c r="F12" i="2" l="1"/>
  <c r="C3" i="2"/>
  <c r="B3" i="2"/>
  <c r="E12" i="2"/>
  <c r="E4" i="2"/>
  <c r="F4" i="2"/>
  <c r="F3" i="2" l="1"/>
  <c r="E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<sst xmlns="http://schemas.openxmlformats.org/spreadsheetml/2006/main" count="27" uniqueCount="27">
  <si>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</si>
  <si>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</si>
  <si>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</si>
  <si>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</si>
  <si>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</si>
  <si>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</si>
  <si>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</si>
  <si>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</si>
  <si>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</si>
  <si>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</si>
  <si>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</si>
  <si>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</si>
  <si>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</si>
  <si>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</si>
  <si>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</si>
  <si>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</si>
  <si>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</si>
  <si>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</si>
  <si>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</si>
  <si>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</si>
  <si>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</si>
  <si>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</si>
  <si>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</si>
  <si>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</si>
  <si>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</si>
  <si>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</si>
  <si>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Santa Cruz de Juventino Rosas
Estado Analítico del Activo
Del 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</si>
</sst>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>
      <protection locked="0"/>
    </xf>
    <xf numFmtId="4" fontId="3" fillId="2" borderId="4" xfId="8" applyNumberFormat="1" applyFont="1" applyFill="1" applyBorder="1" applyAlignment="1">
      <alignment horizontal="center" vertical="center" wrapText="1"/>
    </xf>
    <xf numFmtId="0" fontId="3" fillId="2" borderId="4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left" vertical="top" indent="1"/>
    </xf>
    <xf numFmtId="0" fontId="3" fillId="0" borderId="4" xfId="8" applyFont="1" applyFill="1" applyBorder="1" applyAlignment="1">
      <alignment horizontal="left" vertical="top" indent="2"/>
    </xf>
    <xf numFmtId="0" fontId="4" fillId="0" borderId="4" xfId="8" applyFont="1" applyFill="1" applyBorder="1" applyAlignment="1">
      <alignment horizontal="left" vertical="top" indent="2"/>
    </xf>
    <xf numFmtId="0" fontId="2" fillId="0" borderId="0" xfId="8" applyAlignment="1" applyProtection="1">
      <alignment horizontal="left" vertical="top" inden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4" fillId="0" borderId="0" xfId="8" applyFont="1" applyAlignment="1" applyProtection="1">
      <alignment vertical="top"/>
      <protection locked="0"/>
    </xf>
    <xf numFmtId="0" fontId="1" fillId="0" borderId="0" xfId="36"/>
    <xf numFmtId="0" fontId="4" fillId="0" borderId="0" xfId="8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59">
    <cellStyle name="=C:\WINNT\SYSTEM32\COMMAND.COM" xfId="25"/>
    <cellStyle name="Euro" xfId="1"/>
    <cellStyle name="Millares 2" xfId="2"/>
    <cellStyle name="Millares 2 2" xfId="3"/>
    <cellStyle name="Millares 2 2 2" xfId="50"/>
    <cellStyle name="Millares 2 2 3" xfId="40"/>
    <cellStyle name="Millares 2 2 4" xfId="27"/>
    <cellStyle name="Millares 2 2 5" xfId="17"/>
    <cellStyle name="Millares 2 3" xfId="4"/>
    <cellStyle name="Millares 2 3 2" xfId="51"/>
    <cellStyle name="Millares 2 3 3" xfId="41"/>
    <cellStyle name="Millares 2 3 4" xfId="28"/>
    <cellStyle name="Millares 2 3 5" xfId="18"/>
    <cellStyle name="Millares 2 4" xfId="35"/>
    <cellStyle name="Millares 2 4 2" xfId="58"/>
    <cellStyle name="Millares 2 4 3" xfId="48"/>
    <cellStyle name="Millares 2 5" xfId="49"/>
    <cellStyle name="Millares 2 6" xfId="39"/>
    <cellStyle name="Millares 2 7" xfId="37"/>
    <cellStyle name="Millares 2 8" xfId="26"/>
    <cellStyle name="Millares 2 9" xfId="16"/>
    <cellStyle name="Millares 3" xfId="5"/>
    <cellStyle name="Millares 3 2" xfId="52"/>
    <cellStyle name="Millares 3 3" xfId="42"/>
    <cellStyle name="Millares 3 4" xfId="29"/>
    <cellStyle name="Millares 3 5" xfId="19"/>
    <cellStyle name="Moneda 2" xfId="6"/>
    <cellStyle name="Moneda 2 2" xfId="53"/>
    <cellStyle name="Moneda 2 3" xfId="43"/>
    <cellStyle name="Moneda 2 4" xfId="30"/>
    <cellStyle name="Moneda 2 5" xfId="20"/>
    <cellStyle name="Normal" xfId="0" builtinId="0"/>
    <cellStyle name="Normal 2" xfId="7"/>
    <cellStyle name="Normal 2 2" xfId="8"/>
    <cellStyle name="Normal 2 3" xfId="54"/>
    <cellStyle name="Normal 2 4" xfId="44"/>
    <cellStyle name="Normal 2 5" xfId="31"/>
    <cellStyle name="Normal 2 6" xfId="21"/>
    <cellStyle name="Normal 3" xfId="9"/>
    <cellStyle name="Normal 3 2" xfId="55"/>
    <cellStyle name="Normal 3 3" xfId="45"/>
    <cellStyle name="Normal 3 4" xfId="32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7"/>
    <cellStyle name="Normal 6 2 3" xfId="47"/>
    <cellStyle name="Normal 6 2 4" xfId="34"/>
    <cellStyle name="Normal 6 2 5" xfId="24"/>
    <cellStyle name="Normal 6 3" xfId="56"/>
    <cellStyle name="Normal 6 4" xfId="46"/>
    <cellStyle name="Normal 6 5" xfId="33"/>
    <cellStyle name="Normal 6 6" xfId="23"/>
    <cellStyle name="Normal 7" xfId="38"/>
    <cellStyle name="Normal 8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zoomScaleNormal="100" workbookViewId="0">
      <selection activeCell="A28" sqref="A28:F3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5" t="s">
        <v>26</v>
      </c>
      <c r="B1" s="16"/>
      <c r="C1" s="16"/>
      <c r="D1" s="16"/>
      <c r="E1" s="16"/>
      <c r="F1" s="17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5261994.01</v>
      </c>
      <c r="C3" s="8">
        <f t="shared" ref="C3:F3" si="0">C4+C12</f>
        <v>20431994.939999998</v>
      </c>
      <c r="D3" s="8">
        <f t="shared" si="0"/>
        <v>16010990.09</v>
      </c>
      <c r="E3" s="8">
        <f t="shared" si="0"/>
        <v>4421004.8499999996</v>
      </c>
      <c r="F3" s="8">
        <f t="shared" si="0"/>
        <v>-840989.16000000015</v>
      </c>
    </row>
    <row r="4" spans="1:6" x14ac:dyDescent="0.2">
      <c r="A4" s="5" t="s">
        <v>4</v>
      </c>
      <c r="B4" s="8">
        <f>SUM(B5:B11)</f>
        <v>1860788.48</v>
      </c>
      <c r="C4" s="8">
        <f>SUM(C5:C11)</f>
        <v>13400284.76</v>
      </c>
      <c r="D4" s="8">
        <f>SUM(D5:D11)</f>
        <v>12396484.439999999</v>
      </c>
      <c r="E4" s="8">
        <f>SUM(E5:E11)</f>
        <v>1003800.3199999998</v>
      </c>
      <c r="F4" s="8">
        <f>SUM(F5:F11)</f>
        <v>-856988.16000000015</v>
      </c>
    </row>
    <row r="5" spans="1:6" x14ac:dyDescent="0.2">
      <c r="A5" s="6" t="s">
        <v>5</v>
      </c>
      <c r="B5" s="9">
        <v>399516.3</v>
      </c>
      <c r="C5" s="9">
        <v>2395531.16</v>
      </c>
      <c r="D5" s="9">
        <v>2350913.66</v>
      </c>
      <c r="E5" s="9">
        <v>44617.5</v>
      </c>
      <c r="F5" s="9">
        <f t="shared" ref="F5:F11" si="1">E5-B5</f>
        <v>-354898.8</v>
      </c>
    </row>
    <row r="6" spans="1:6" x14ac:dyDescent="0.2">
      <c r="A6" s="6" t="s">
        <v>6</v>
      </c>
      <c r="B6" s="9">
        <v>1245688.75</v>
      </c>
      <c r="C6" s="9">
        <v>9759016.1999999993</v>
      </c>
      <c r="D6" s="9">
        <v>8575083.8100000005</v>
      </c>
      <c r="E6" s="9">
        <v>1183932.3899999999</v>
      </c>
      <c r="F6" s="9">
        <f t="shared" si="1"/>
        <v>-61756.360000000102</v>
      </c>
    </row>
    <row r="7" spans="1:6" x14ac:dyDescent="0.2">
      <c r="A7" s="6" t="s">
        <v>7</v>
      </c>
      <c r="B7" s="9">
        <v>253949.51</v>
      </c>
      <c r="C7" s="9">
        <v>1242084.46</v>
      </c>
      <c r="D7" s="9">
        <v>988134.95</v>
      </c>
      <c r="E7" s="9">
        <v>253949.51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-38366.080000000002</v>
      </c>
      <c r="C9" s="9">
        <v>3652.94</v>
      </c>
      <c r="D9" s="9">
        <v>482352.02</v>
      </c>
      <c r="E9" s="9">
        <v>-478699.08</v>
      </c>
      <c r="F9" s="9">
        <f t="shared" si="1"/>
        <v>-440333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3401205.53</v>
      </c>
      <c r="C12" s="8">
        <f>SUM(C13:C21)</f>
        <v>7031710.1799999997</v>
      </c>
      <c r="D12" s="8">
        <f>SUM(D13:D21)</f>
        <v>3614505.65</v>
      </c>
      <c r="E12" s="8">
        <f>SUM(E13:E21)</f>
        <v>3417204.53</v>
      </c>
      <c r="F12" s="8">
        <f>SUM(F13:F21)</f>
        <v>15999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v>0</v>
      </c>
      <c r="F15" s="10">
        <f t="shared" si="2"/>
        <v>0</v>
      </c>
    </row>
    <row r="16" spans="1:6" x14ac:dyDescent="0.2">
      <c r="A16" s="6" t="s">
        <v>14</v>
      </c>
      <c r="B16" s="9">
        <v>6949166.0199999996</v>
      </c>
      <c r="C16" s="9">
        <v>6981164.0199999996</v>
      </c>
      <c r="D16" s="9">
        <v>15999</v>
      </c>
      <c r="E16" s="9">
        <v>6965165.0199999996</v>
      </c>
      <c r="F16" s="9">
        <f t="shared" si="2"/>
        <v>15999</v>
      </c>
    </row>
    <row r="17" spans="1:6" x14ac:dyDescent="0.2">
      <c r="A17" s="6" t="s">
        <v>15</v>
      </c>
      <c r="B17" s="9">
        <v>50546.16</v>
      </c>
      <c r="C17" s="9">
        <v>50546.16</v>
      </c>
      <c r="D17" s="9">
        <v>0</v>
      </c>
      <c r="E17" s="9">
        <v>50546.16</v>
      </c>
      <c r="F17" s="9">
        <f t="shared" si="2"/>
        <v>0</v>
      </c>
    </row>
    <row r="18" spans="1:6" x14ac:dyDescent="0.2">
      <c r="A18" s="6" t="s">
        <v>16</v>
      </c>
      <c r="B18" s="9">
        <v>-3598506.65</v>
      </c>
      <c r="C18" s="9">
        <v>0</v>
      </c>
      <c r="D18" s="9">
        <v>3598506.65</v>
      </c>
      <c r="E18" s="9">
        <v>-3598506.65</v>
      </c>
      <c r="F18" s="9">
        <f t="shared" si="2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  <row r="28" spans="1:6" ht="15" x14ac:dyDescent="0.25">
      <c r="A28" s="14"/>
      <c r="D28" s="14"/>
      <c r="E28" s="13"/>
    </row>
    <row r="29" spans="1:6" ht="15" x14ac:dyDescent="0.25">
      <c r="A29" s="14"/>
      <c r="D29" s="14"/>
      <c r="E29" s="13"/>
    </row>
    <row r="30" spans="1:6" ht="15" x14ac:dyDescent="0.25">
      <c r="A30" s="14"/>
      <c r="D30" s="14"/>
      <c r="E30" s="13"/>
    </row>
    <row r="31" spans="1:6" x14ac:dyDescent="0.2">
      <c r="A31" s="11"/>
      <c r="D31" s="12"/>
      <c r="E31" s="12"/>
    </row>
  </sheetData>
  <sheetProtection formatCells="0" formatColumns="0" formatRows="0" autoFilter="0"/>
  <mergeCells count="1">
    <mergeCell ref="A1:F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lastPrinted>2023-08-17T20:43:47Z</cp:lastPrinted>
  <dcterms:created xsi:type="dcterms:W3CDTF">2014-02-09T04:04:15Z</dcterms:created>
  <dcterms:modified xsi:type="dcterms:W3CDTF">2023-08-18T20:54:54Z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