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ESF!$A$1:$F$57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<sst xmlns="http://schemas.openxmlformats.org/spreadsheetml/2006/main" count="62" uniqueCount="61">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</sst>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63" sqref="D6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44617.5</v>
      </c>
      <c r="C5" s="20">
        <v>399516.3</v>
      </c>
      <c r="D5" s="9" t="s">
        <v>36</v>
      </c>
      <c r="E5" s="20">
        <v>2011566.75</v>
      </c>
      <c r="F5" s="23">
        <v>2654477.3199999998</v>
      </c>
    </row>
    <row r="6" spans="1:6" x14ac:dyDescent="0.2">
      <c r="A6" s="9" t="s">
        <v>23</v>
      </c>
      <c r="B6" s="20">
        <v>1183932.3899999999</v>
      </c>
      <c r="C6" s="20">
        <v>1245688.75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253949.51</v>
      </c>
      <c r="C7" s="20">
        <v>253949.51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-478699.08</v>
      </c>
      <c r="C9" s="20">
        <v>-38366.080000000002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1003800.3199999998</v>
      </c>
      <c r="C13" s="22">
        <f>SUM(C5:C11)</f>
        <v>1860788.48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2011566.75</v>
      </c>
      <c r="F14" s="27">
        <f>SUM(F5:F12)</f>
        <v>2654477.3199999998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6965165.0199999996</v>
      </c>
      <c r="C19" s="20">
        <v>6949166.0199999996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50546.16</v>
      </c>
      <c r="C20" s="20">
        <v>50546.16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-3598506.65</v>
      </c>
      <c r="C21" s="20">
        <v>-3598506.65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3417204.53</v>
      </c>
      <c r="C26" s="22">
        <f>SUM(C16:C24)</f>
        <v>3401205.53</v>
      </c>
      <c r="D26" s="12" t="s">
        <v>50</v>
      </c>
      <c r="E26" s="22">
        <f>SUM(E24+E14)</f>
        <v>2011566.75</v>
      </c>
      <c r="F26" s="27">
        <f>SUM(F14+F24)</f>
        <v>2654477.3199999998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4421004.8499999996</v>
      </c>
      <c r="C28" s="22">
        <f>C13+C26</f>
        <v>5261994.01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2944096.05</v>
      </c>
      <c r="F30" s="27">
        <f>SUM(F31:F33)</f>
        <v>2944306.23</v>
      </c>
    </row>
    <row r="31" spans="1:6" x14ac:dyDescent="0.2">
      <c r="A31" s="16"/>
      <c r="B31" s="14"/>
      <c r="C31" s="15"/>
      <c r="D31" s="9" t="s">
        <v>2</v>
      </c>
      <c r="E31" s="20">
        <v>1177561.6599999999</v>
      </c>
      <c r="F31" s="23">
        <v>1177771.8400000001</v>
      </c>
    </row>
    <row r="32" spans="1:6" x14ac:dyDescent="0.2">
      <c r="A32" s="16"/>
      <c r="B32" s="14"/>
      <c r="C32" s="15"/>
      <c r="D32" s="9" t="s">
        <v>13</v>
      </c>
      <c r="E32" s="20">
        <v>1766534.39</v>
      </c>
      <c r="F32" s="23">
        <v>1766534.39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372079.25</v>
      </c>
      <c r="F35" s="27">
        <f>SUM(F36:F40)</f>
        <v>199884.00000000006</v>
      </c>
    </row>
    <row r="36" spans="1:6" x14ac:dyDescent="0.2">
      <c r="A36" s="16"/>
      <c r="B36" s="14"/>
      <c r="C36" s="15"/>
      <c r="D36" s="9" t="s">
        <v>46</v>
      </c>
      <c r="E36" s="20">
        <v>-173983.41</v>
      </c>
      <c r="F36" s="23">
        <v>-370063.66</v>
      </c>
    </row>
    <row r="37" spans="1:6" x14ac:dyDescent="0.2">
      <c r="A37" s="16"/>
      <c r="B37" s="14"/>
      <c r="C37" s="15"/>
      <c r="D37" s="9" t="s">
        <v>14</v>
      </c>
      <c r="E37" s="20">
        <v>546062.66</v>
      </c>
      <c r="F37" s="23">
        <v>569947.66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3316175.3</v>
      </c>
      <c r="F46" s="27">
        <f>SUM(F42+F35+F30)</f>
        <v>3144190.23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5327742.05</v>
      </c>
      <c r="F48" s="22">
        <f>F46+F26</f>
        <v>5798667.5499999998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2023-08-17T20:25:37Z</cp:lastPrinted>
  <dcterms:created xsi:type="dcterms:W3CDTF">2012-12-11T20:26:08Z</dcterms:created>
  <dcterms:modified xsi:type="dcterms:W3CDTF">2023-08-18T20:54:47Z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