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525"/>
  </bookViews>
  <sheets>
    <sheet name="PPI" sheetId="1" r:id="rId1"/>
  </sheets>
  <definedNames>
    <definedName name="_xlnm.Print_Area" localSheetId="0">PPI!$B$1:$M$31</definedName>
  </definedNames>
  <calcPr calcId="145621"/>
</workbook>
</file>

<file path=xl/calcChain.xml><?xml version="1.0" encoding="utf-8"?>
<calcChain xmlns="http://schemas.openxmlformats.org/spreadsheetml/2006/main">
  <c r="H24" i="1" l="1"/>
  <c r="I24" i="1"/>
  <c r="J24" i="1"/>
  <c r="K24" i="1"/>
  <c r="L24" i="1"/>
  <c r="M24" i="1"/>
  <c r="G24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17" i="1" l="1"/>
  <c r="M9" i="1"/>
  <c r="K26" i="1"/>
  <c r="I26" i="1"/>
  <c r="H26" i="1"/>
  <c r="J26" i="1"/>
  <c r="G26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<sst xmlns="http://schemas.openxmlformats.org/spreadsheetml/2006/main" count="36" uniqueCount="33">
  <si>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</si>
  <si>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</si>
  <si>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</si>
  <si>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</si>
  <si>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</si>
  <si>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</si>
  <si>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</si>
  <si>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</si>
  <si>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</si>
  <si>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</si>
  <si>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</si>
  <si>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</si>
  <si>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</si>
  <si>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</si>
  <si>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</si>
  <si>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</si>
  <si>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</si>
  <si>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</si>
  <si>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</si>
  <si>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</si>
  <si>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</si>
  <si>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</si>
  <si>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DIRECCIÓN Y GESTIONES</t>
  </si>
  <si>
    <t>MUEBLES, EXCEPTO DE OFICINA Y ESTANTERIA</t>
  </si>
  <si>
    <t>EQUIPO DE COMPUTO Y DE TECNOLOGIAS DE LA INFORMAC</t>
  </si>
  <si>
    <t>E0006</t>
  </si>
  <si>
    <t>SIPINNA</t>
  </si>
  <si>
    <t>E0007</t>
  </si>
  <si>
    <t>PREST SERV SALUD PERSONA</t>
  </si>
  <si>
    <t>M0002</t>
  </si>
  <si>
    <t>ADMINISTRAR LOS RECURSOS FINANCIEROS Y MATERIALES</t>
  </si>
  <si>
    <t>MUEBLES DE OFICINA Y ESTANTERIA</t>
  </si>
  <si>
    <t>Sistema para el Desarrollo Integral de la Familia del Municipio de Santa Cruz de Juventino Rosas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</si>
</sst>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top" wrapText="1"/>
    </xf>
  </cellXfs>
  <cellStyles count="34">
    <cellStyle name="Euro" xfId="4"/>
    <cellStyle name="Millares 2" xfId="5"/>
    <cellStyle name="Millares 2 2" xfId="6"/>
    <cellStyle name="Millares 2 2 2" xfId="30"/>
    <cellStyle name="Millares 2 3" xfId="7"/>
    <cellStyle name="Millares 2 3 2" xfId="31"/>
    <cellStyle name="Millares 2 4" xfId="19"/>
    <cellStyle name="Millares 3" xfId="8"/>
    <cellStyle name="Millares 3 2" xfId="33"/>
    <cellStyle name="Millares 4" xfId="32"/>
    <cellStyle name="Moneda" xfId="1" builtinId="4"/>
    <cellStyle name="Moneda 2" xfId="9"/>
    <cellStyle name="Normal" xfId="0" builtinId="0"/>
    <cellStyle name="Normal 2" xfId="10"/>
    <cellStyle name="Normal 2 2" xfId="11"/>
    <cellStyle name="Normal 2 3" xfId="26"/>
    <cellStyle name="Normal 2 4" xfId="20"/>
    <cellStyle name="Normal 3" xfId="3"/>
    <cellStyle name="Normal 3 2" xfId="27"/>
    <cellStyle name="Normal 3 2 2" xfId="29"/>
    <cellStyle name="Normal 3 3" xfId="28"/>
    <cellStyle name="Normal 3 4" xfId="25"/>
    <cellStyle name="Normal 4" xfId="12"/>
    <cellStyle name="Normal 4 2" xfId="13"/>
    <cellStyle name="Normal 4 3" xfId="21"/>
    <cellStyle name="Normal 5" xfId="14"/>
    <cellStyle name="Normal 5 2" xfId="15"/>
    <cellStyle name="Normal 5 3" xfId="22"/>
    <cellStyle name="Normal 56" xfId="23"/>
    <cellStyle name="Normal 6" xfId="16"/>
    <cellStyle name="Normal 6 2" xfId="17"/>
    <cellStyle name="Porcentaje" xfId="2" builtinId="5"/>
    <cellStyle name="Porcentaje 2" xfId="24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workbookViewId="0">
      <selection activeCell="D36" sqref="D3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1.7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5120</v>
      </c>
      <c r="F9" s="30" t="s">
        <v>23</v>
      </c>
      <c r="G9" s="35">
        <f>+H9</f>
        <v>27000</v>
      </c>
      <c r="H9" s="36">
        <v>27000</v>
      </c>
      <c r="I9" s="36">
        <v>48998</v>
      </c>
      <c r="J9" s="36">
        <v>15999</v>
      </c>
      <c r="K9" s="36">
        <v>15999</v>
      </c>
      <c r="L9" s="37">
        <f>IFERROR(K9/H9,0)</f>
        <v>0.5925555555555555</v>
      </c>
      <c r="M9" s="38">
        <f>IFERROR(K9/I9,0)</f>
        <v>0.32652353157271724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50000</v>
      </c>
      <c r="H10" s="36">
        <v>50000</v>
      </c>
      <c r="I10" s="36">
        <v>50000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ht="22.5" x14ac:dyDescent="0.2">
      <c r="B11" s="32" t="s">
        <v>25</v>
      </c>
      <c r="C11" s="33"/>
      <c r="D11" s="34" t="s">
        <v>26</v>
      </c>
      <c r="E11" s="29">
        <v>5150</v>
      </c>
      <c r="F11" s="30" t="s">
        <v>24</v>
      </c>
      <c r="G11" s="35">
        <f>+H11</f>
        <v>50000</v>
      </c>
      <c r="H11" s="36">
        <v>50000</v>
      </c>
      <c r="I11" s="36">
        <v>49831.02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ht="22.5" x14ac:dyDescent="0.2">
      <c r="B12" s="32" t="s">
        <v>27</v>
      </c>
      <c r="C12" s="33"/>
      <c r="D12" s="34" t="s">
        <v>28</v>
      </c>
      <c r="E12" s="29">
        <v>5150</v>
      </c>
      <c r="F12" s="30" t="s">
        <v>24</v>
      </c>
      <c r="G12" s="35">
        <f>+H12</f>
        <v>20000</v>
      </c>
      <c r="H12" s="36">
        <v>20000</v>
      </c>
      <c r="I12" s="36">
        <v>20000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ht="22.5" x14ac:dyDescent="0.2">
      <c r="B13" s="32" t="s">
        <v>29</v>
      </c>
      <c r="C13" s="33"/>
      <c r="D13" s="34" t="s">
        <v>30</v>
      </c>
      <c r="E13" s="29">
        <v>5110</v>
      </c>
      <c r="F13" s="30" t="s">
        <v>31</v>
      </c>
      <c r="G13" s="35">
        <f>+H13</f>
        <v>6800</v>
      </c>
      <c r="H13" s="36">
        <v>6800</v>
      </c>
      <c r="I13" s="36">
        <v>6800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ht="22.5" x14ac:dyDescent="0.2">
      <c r="B14" s="32"/>
      <c r="C14" s="33"/>
      <c r="D14" s="34"/>
      <c r="E14" s="29">
        <v>5150</v>
      </c>
      <c r="F14" s="30" t="s">
        <v>24</v>
      </c>
      <c r="G14" s="35">
        <f>+H14</f>
        <v>25000</v>
      </c>
      <c r="H14" s="36">
        <v>25000</v>
      </c>
      <c r="I14" s="36">
        <v>19700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ht="13.15" x14ac:dyDescent="0.25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ht="13.15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7" t="s">
        <v>14</v>
      </c>
      <c r="C17" s="68"/>
      <c r="D17" s="68"/>
      <c r="E17" s="68"/>
      <c r="F17" s="68"/>
      <c r="G17" s="7">
        <f>SUM(G9:G14)</f>
        <v>178800</v>
      </c>
      <c r="H17" s="7">
        <f>SUM(H9:H14)</f>
        <v>178800</v>
      </c>
      <c r="I17" s="7">
        <f>SUM(I9:I14)</f>
        <v>195329.02</v>
      </c>
      <c r="J17" s="7">
        <f>SUM(J9:J14)</f>
        <v>15999</v>
      </c>
      <c r="K17" s="7">
        <f>SUM(K9:K14)</f>
        <v>15999</v>
      </c>
      <c r="L17" s="8">
        <f>IFERROR(K17/H17,0)</f>
        <v>8.9479865771812078E-2</v>
      </c>
      <c r="M17" s="9">
        <f>IFERROR(K17/I17,0)</f>
        <v>8.1907952028838327E-2</v>
      </c>
    </row>
    <row r="18" spans="2:13" ht="4.9000000000000004" customHeight="1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69" t="s">
        <v>15</v>
      </c>
      <c r="C19" s="66"/>
      <c r="D19" s="66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66" t="s">
        <v>16</v>
      </c>
      <c r="D20" s="66"/>
      <c r="E20" s="21"/>
      <c r="F20" s="26"/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</row>
    <row r="21" spans="2:13" ht="6" customHeight="1" x14ac:dyDescent="0.25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ht="13.15" x14ac:dyDescent="0.25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ht="13.15" x14ac:dyDescent="0.25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67" t="s">
        <v>17</v>
      </c>
      <c r="C24" s="68"/>
      <c r="D24" s="68"/>
      <c r="E24" s="68"/>
      <c r="F24" s="68"/>
      <c r="G24" s="7">
        <f>G20</f>
        <v>0</v>
      </c>
      <c r="H24" s="7">
        <f t="shared" ref="H24:M24" si="0">H20</f>
        <v>0</v>
      </c>
      <c r="I24" s="7">
        <f t="shared" si="0"/>
        <v>0</v>
      </c>
      <c r="J24" s="7">
        <f t="shared" si="0"/>
        <v>0</v>
      </c>
      <c r="K24" s="7">
        <f t="shared" si="0"/>
        <v>0</v>
      </c>
      <c r="L24" s="7">
        <f t="shared" si="0"/>
        <v>0</v>
      </c>
      <c r="M24" s="7">
        <f t="shared" si="0"/>
        <v>0</v>
      </c>
    </row>
    <row r="25" spans="2:13" ht="13.15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52" t="s">
        <v>18</v>
      </c>
      <c r="C26" s="53"/>
      <c r="D26" s="53"/>
      <c r="E26" s="53"/>
      <c r="F26" s="53"/>
      <c r="G26" s="10">
        <f>+G17+G24</f>
        <v>178800</v>
      </c>
      <c r="H26" s="10">
        <f>+H17+H24</f>
        <v>178800</v>
      </c>
      <c r="I26" s="10">
        <f>+I17+I24</f>
        <v>195329.02</v>
      </c>
      <c r="J26" s="10">
        <f>+J17+J24</f>
        <v>15999</v>
      </c>
      <c r="K26" s="10">
        <f>+K17+K24</f>
        <v>15999</v>
      </c>
      <c r="L26" s="11">
        <f>IFERROR(K26/H26,0)</f>
        <v>8.9479865771812078E-2</v>
      </c>
      <c r="M26" s="12">
        <f>IFERROR(K26/I26,0)</f>
        <v>8.1907952028838327E-2</v>
      </c>
    </row>
    <row r="27" spans="2:13" ht="13.15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DIF2</cp:lastModifiedBy>
  <cp:lastPrinted>2023-11-07T18:35:50Z</cp:lastPrinted>
  <dcterms:created xsi:type="dcterms:W3CDTF">2020-08-06T19:52:58Z</dcterms:created>
  <dcterms:modified xsi:type="dcterms:W3CDTF">2023-11-07T18:36:33Z</dcterms:modified>
</cp:coreProperties>
</file>