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3\3ER TRIMESTRE\DIGITAL\"/>
    </mc:Choice>
  </mc:AlternateContent>
  <bookViews>
    <workbookView xWindow="0" yWindow="0" windowWidth="14715" windowHeight="1212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C6" i="1"/>
  <c r="D6" i="1"/>
  <c r="E6" i="1"/>
  <c r="F6" i="1"/>
  <c r="B6" i="1"/>
  <c r="C37" i="1" l="1"/>
  <c r="D37" i="1"/>
  <c r="E37" i="1"/>
  <c r="F37" i="1"/>
  <c r="G37" i="1"/>
  <c r="B37" i="1"/>
  <c r="D35" i="1" l="1"/>
  <c r="G35" i="1" s="1"/>
  <c r="D34" i="1"/>
  <c r="G34" i="1" s="1"/>
  <c r="D33" i="1"/>
  <c r="G33" i="1" s="1"/>
  <c r="D32" i="1"/>
  <c r="D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C26" i="1"/>
  <c r="B26" i="1"/>
  <c r="D25" i="1"/>
  <c r="G25" i="1" s="1"/>
  <c r="D24" i="1"/>
  <c r="F23" i="1"/>
  <c r="E23" i="1"/>
  <c r="C23" i="1"/>
  <c r="B23" i="1"/>
  <c r="D22" i="1"/>
  <c r="G22" i="1" s="1"/>
  <c r="D21" i="1"/>
  <c r="G21" i="1" s="1"/>
  <c r="D20" i="1"/>
  <c r="G20" i="1" s="1"/>
  <c r="G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D8" i="1"/>
  <c r="G8" i="1" s="1"/>
  <c r="G7" i="1" s="1"/>
  <c r="D26" i="1" l="1"/>
  <c r="G26" i="1"/>
  <c r="D23" i="1"/>
  <c r="G10" i="1"/>
  <c r="D19" i="1"/>
  <c r="G24" i="1"/>
  <c r="G23" i="1" s="1"/>
  <c r="G32" i="1"/>
  <c r="G31" i="1" s="1"/>
  <c r="D10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<sst xmlns="http://schemas.openxmlformats.org/spreadsheetml/2006/main" count="43" uniqueCount="43">
  <si>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</si>
  <si>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</si>
  <si>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</si>
  <si>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</si>
  <si>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</si>
  <si>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</si>
  <si>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</si>
  <si>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</si>
  <si>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</si>
  <si>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</si>
  <si>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</si>
  <si>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</si>
  <si>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</si>
  <si>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</si>
  <si>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</si>
  <si>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</si>
  <si>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</si>
  <si>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</si>
  <si>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</si>
  <si>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</si>
  <si>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</si>
  <si>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</si>
  <si>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</si>
  <si>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</si>
  <si>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</si>
  <si>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</si>
  <si>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</si>
  <si>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</si>
  <si>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</si>
  <si>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</si>
  <si>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</si>
  <si>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</si>
  <si>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</si>
  <si>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</si>
  <si>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</si>
  <si>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</si>
  <si>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</si>
  <si>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</si>
  <si>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</si>
  <si>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</si>
  <si>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</si>
  <si>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</si>
  <si>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MUNICIPIO DE SANTA CRUZ DE JUVENTINO ROSAS GTO
Gasto por Categoría Programática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</si>
</sst>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B1" zoomScaleNormal="100" zoomScaleSheetLayoutView="90" workbookViewId="0">
      <selection activeCell="D17" sqref="D1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42</v>
      </c>
      <c r="B1" s="30"/>
      <c r="C1" s="30"/>
      <c r="D1" s="30"/>
      <c r="E1" s="30"/>
      <c r="F1" s="30"/>
      <c r="G1" s="31"/>
    </row>
    <row r="2" spans="1:7" ht="14.45" customHeight="1" x14ac:dyDescent="0.2">
      <c r="A2" s="13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5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+B7+B10+B19+B23+B26+B31</f>
        <v>303599247.90999997</v>
      </c>
      <c r="C6" s="10">
        <f t="shared" ref="C6:G6" si="0">+C7+C10+C19+C23+C26+C31</f>
        <v>86568427.700000003</v>
      </c>
      <c r="D6" s="10">
        <f t="shared" si="0"/>
        <v>390167675.61000001</v>
      </c>
      <c r="E6" s="10">
        <f t="shared" si="0"/>
        <v>170663281.44</v>
      </c>
      <c r="F6" s="10">
        <f t="shared" si="0"/>
        <v>172375466.13999999</v>
      </c>
      <c r="G6" s="10">
        <f t="shared" si="0"/>
        <v>219504394.17000002</v>
      </c>
    </row>
    <row r="7" spans="1:7" x14ac:dyDescent="0.2">
      <c r="A7" s="18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f t="shared" ref="G7" si="1">SUM(G8:G9)</f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278224838.90999997</v>
      </c>
      <c r="C10" s="20">
        <f>SUM(C11:C18)</f>
        <v>82545189.439999998</v>
      </c>
      <c r="D10" s="20">
        <f t="shared" ref="D10:G10" si="2">SUM(D11:D18)</f>
        <v>360770028.35000002</v>
      </c>
      <c r="E10" s="20">
        <f t="shared" si="2"/>
        <v>154660834.16</v>
      </c>
      <c r="F10" s="20">
        <f t="shared" si="2"/>
        <v>156072246.31999999</v>
      </c>
      <c r="G10" s="20">
        <f t="shared" si="2"/>
        <v>206109194.19000003</v>
      </c>
    </row>
    <row r="11" spans="1:7" x14ac:dyDescent="0.2">
      <c r="A11" s="19" t="s">
        <v>15</v>
      </c>
      <c r="B11" s="21">
        <v>250576450.91</v>
      </c>
      <c r="C11" s="21">
        <v>81312919.319999993</v>
      </c>
      <c r="D11" s="21">
        <f t="shared" ref="D11:D18" si="3">B11+C11</f>
        <v>331889370.23000002</v>
      </c>
      <c r="E11" s="21">
        <v>139326749.43000001</v>
      </c>
      <c r="F11" s="21">
        <v>140451358.55000001</v>
      </c>
      <c r="G11" s="21">
        <f t="shared" ref="G11:G18" si="4">D11-E11</f>
        <v>192562620.80000001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3"/>
        <v>0</v>
      </c>
      <c r="E12" s="21">
        <v>0</v>
      </c>
      <c r="F12" s="21">
        <v>0</v>
      </c>
      <c r="G12" s="21">
        <f t="shared" si="4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3"/>
        <v>0</v>
      </c>
      <c r="E13" s="21">
        <v>0</v>
      </c>
      <c r="F13" s="21">
        <v>0</v>
      </c>
      <c r="G13" s="21">
        <f t="shared" si="4"/>
        <v>0</v>
      </c>
    </row>
    <row r="14" spans="1:7" x14ac:dyDescent="0.2">
      <c r="A14" s="19" t="s">
        <v>18</v>
      </c>
      <c r="B14" s="21">
        <v>12009166</v>
      </c>
      <c r="C14" s="21">
        <v>984000</v>
      </c>
      <c r="D14" s="21">
        <f t="shared" si="3"/>
        <v>12993166</v>
      </c>
      <c r="E14" s="21">
        <v>4351668.62</v>
      </c>
      <c r="F14" s="21">
        <v>4390927.6900000004</v>
      </c>
      <c r="G14" s="21">
        <f t="shared" si="4"/>
        <v>8641497.379999999</v>
      </c>
    </row>
    <row r="15" spans="1:7" x14ac:dyDescent="0.2">
      <c r="A15" s="19" t="s">
        <v>19</v>
      </c>
      <c r="B15" s="21">
        <v>11694662</v>
      </c>
      <c r="C15" s="21">
        <v>248270.12</v>
      </c>
      <c r="D15" s="21">
        <f t="shared" si="3"/>
        <v>11942932.119999999</v>
      </c>
      <c r="E15" s="21">
        <v>8137324.1299999999</v>
      </c>
      <c r="F15" s="21">
        <v>8384868.0999999996</v>
      </c>
      <c r="G15" s="21">
        <f t="shared" si="4"/>
        <v>3805607.9899999993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4"/>
        <v>0</v>
      </c>
    </row>
    <row r="17" spans="1:7" x14ac:dyDescent="0.2">
      <c r="A17" s="19" t="s">
        <v>21</v>
      </c>
      <c r="B17" s="21">
        <v>3944560</v>
      </c>
      <c r="C17" s="21">
        <v>0</v>
      </c>
      <c r="D17" s="21">
        <f t="shared" si="3"/>
        <v>3944560</v>
      </c>
      <c r="E17" s="21">
        <v>2845091.98</v>
      </c>
      <c r="F17" s="21">
        <v>2845091.98</v>
      </c>
      <c r="G17" s="21">
        <f t="shared" si="4"/>
        <v>1099468.02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18" t="s">
        <v>23</v>
      </c>
      <c r="B19" s="20">
        <f>SUM(B20:B22)</f>
        <v>25374409</v>
      </c>
      <c r="C19" s="20">
        <f>SUM(C20:C22)</f>
        <v>4023238.26</v>
      </c>
      <c r="D19" s="20">
        <f t="shared" ref="D19:G19" si="5">SUM(D20:D22)</f>
        <v>29397647.259999998</v>
      </c>
      <c r="E19" s="20">
        <f t="shared" si="5"/>
        <v>16002447.280000001</v>
      </c>
      <c r="F19" s="20">
        <f t="shared" si="5"/>
        <v>16303219.819999998</v>
      </c>
      <c r="G19" s="20">
        <f t="shared" si="5"/>
        <v>13395199.979999997</v>
      </c>
    </row>
    <row r="20" spans="1:7" x14ac:dyDescent="0.2">
      <c r="A20" s="19" t="s">
        <v>24</v>
      </c>
      <c r="B20" s="21">
        <v>23180747</v>
      </c>
      <c r="C20" s="21">
        <v>4023238.26</v>
      </c>
      <c r="D20" s="21">
        <f t="shared" ref="D20:D22" si="6">B20+C20</f>
        <v>27203985.259999998</v>
      </c>
      <c r="E20" s="21">
        <v>14658852.9</v>
      </c>
      <c r="F20" s="21">
        <v>14904806.369999999</v>
      </c>
      <c r="G20" s="21">
        <f t="shared" ref="G20:G22" si="7">D20-E20</f>
        <v>12545132.359999998</v>
      </c>
    </row>
    <row r="21" spans="1:7" x14ac:dyDescent="0.2">
      <c r="A21" s="19" t="s">
        <v>25</v>
      </c>
      <c r="B21" s="21">
        <v>2193662</v>
      </c>
      <c r="C21" s="21">
        <v>0</v>
      </c>
      <c r="D21" s="21">
        <f t="shared" si="6"/>
        <v>2193662</v>
      </c>
      <c r="E21" s="21">
        <v>1343594.38</v>
      </c>
      <c r="F21" s="21">
        <v>1398413.45</v>
      </c>
      <c r="G21" s="21">
        <f t="shared" si="7"/>
        <v>850067.62000000011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6"/>
        <v>0</v>
      </c>
      <c r="E22" s="21">
        <v>0</v>
      </c>
      <c r="F22" s="21">
        <v>0</v>
      </c>
      <c r="G22" s="21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8">SUM(D24:D25)</f>
        <v>0</v>
      </c>
      <c r="E23" s="20">
        <f t="shared" si="8"/>
        <v>0</v>
      </c>
      <c r="F23" s="20">
        <f t="shared" si="8"/>
        <v>0</v>
      </c>
      <c r="G23" s="20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9">B24+C24</f>
        <v>0</v>
      </c>
      <c r="E24" s="21">
        <v>0</v>
      </c>
      <c r="F24" s="21">
        <v>0</v>
      </c>
      <c r="G24" s="21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9"/>
        <v>0</v>
      </c>
      <c r="E25" s="21">
        <v>0</v>
      </c>
      <c r="F25" s="21">
        <v>0</v>
      </c>
      <c r="G25" s="21">
        <f t="shared" si="10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1">SUM(D27:D30)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2">B27+C27</f>
        <v>0</v>
      </c>
      <c r="E27" s="21">
        <v>0</v>
      </c>
      <c r="F27" s="21">
        <v>0</v>
      </c>
      <c r="G27" s="21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2"/>
        <v>0</v>
      </c>
      <c r="E28" s="21">
        <v>0</v>
      </c>
      <c r="F28" s="21">
        <v>0</v>
      </c>
      <c r="G28" s="21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2"/>
        <v>0</v>
      </c>
      <c r="E29" s="21">
        <v>0</v>
      </c>
      <c r="F29" s="21">
        <v>0</v>
      </c>
      <c r="G29" s="21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4">SUM(C32)</f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5">B32+C32</f>
        <v>0</v>
      </c>
      <c r="E32" s="21">
        <v>0</v>
      </c>
      <c r="F32" s="21">
        <v>0</v>
      </c>
      <c r="G32" s="21">
        <f t="shared" ref="G32:G35" si="16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5"/>
        <v>0</v>
      </c>
      <c r="E33" s="20">
        <v>0</v>
      </c>
      <c r="F33" s="20">
        <v>0</v>
      </c>
      <c r="G33" s="20">
        <f t="shared" si="16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5"/>
        <v>0</v>
      </c>
      <c r="E34" s="20">
        <v>0</v>
      </c>
      <c r="F34" s="20">
        <v>0</v>
      </c>
      <c r="G34" s="20">
        <f t="shared" si="16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5"/>
        <v>0</v>
      </c>
      <c r="E35" s="20">
        <v>0</v>
      </c>
      <c r="F35" s="20">
        <v>0</v>
      </c>
      <c r="G35" s="20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+B7+B10+B19+B23+B26+B31</f>
        <v>303599247.90999997</v>
      </c>
      <c r="C37" s="22">
        <f t="shared" ref="C37:G37" si="17">+C7+C10+C19+C23+C26+C31</f>
        <v>86568427.700000003</v>
      </c>
      <c r="D37" s="22">
        <f t="shared" si="17"/>
        <v>390167675.61000001</v>
      </c>
      <c r="E37" s="22">
        <f t="shared" si="17"/>
        <v>170663281.44</v>
      </c>
      <c r="F37" s="22">
        <f t="shared" si="17"/>
        <v>172375466.13999999</v>
      </c>
      <c r="G37" s="22">
        <f t="shared" si="17"/>
        <v>219504394.17000002</v>
      </c>
    </row>
    <row r="39" spans="1:7" x14ac:dyDescent="0.2">
      <c r="A39" s="23" t="s">
        <v>41</v>
      </c>
    </row>
  </sheetData>
  <sheetProtection formatCells="0" formatColumns="0" formatRows="0" autoFilter="0"/>
  <protectedRanges>
    <protectedRange sqref="A38:G38 A40:G65523 B39:G39" name="Rango1"/>
    <protectedRange sqref="A11:A18 A20:A22 A24:A25 A27:A30 A32 A8:A9 A36:G36" name="Rango1_3"/>
    <protectedRange sqref="B4:G6" name="Rango1_2_2"/>
    <protectedRange sqref="A37" name="Rango1_1_2"/>
    <protectedRange sqref="A39" name="Rango1_1"/>
    <protectedRange sqref="B7:G35" name="Rango1_3_1"/>
    <protectedRange sqref="B37:G37" name="Rango1_1_2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dcmitype/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cp:lastPrinted>2023-11-06T20:49:32Z</cp:lastPrinted>
  <dcterms:created xsi:type="dcterms:W3CDTF">2012-12-11T21:13:37Z</dcterms:created>
  <dcterms:modified xsi:type="dcterms:W3CDTF">2023-11-06T20:49:34Z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